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Özel Dosyalarım\Omü Bölüm Planlama\2025-2026 Arkeoloji Bölümü Planlama\2025-2026 Güz\Lisans Ders Programı\"/>
    </mc:Choice>
  </mc:AlternateContent>
  <xr:revisionPtr revIDLastSave="0" documentId="13_ncr:1_{C9100176-7197-47E7-AC23-EBDD66D51489}" xr6:coauthVersionLast="47" xr6:coauthVersionMax="47" xr10:uidLastSave="{00000000-0000-0000-0000-000000000000}"/>
  <workbookProtection workbookPassword="DDCF" lockStructure="1"/>
  <bookViews>
    <workbookView xWindow="-120" yWindow="-120" windowWidth="20730" windowHeight="11160" firstSheet="6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G2" i="8"/>
  <c r="F2" i="8"/>
  <c r="V2" i="6" l="1"/>
  <c r="P9" i="3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AZ24" i="1" s="1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AQ24" i="1" s="1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BG24" i="1" s="1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V28" i="2"/>
  <c r="V28" i="1" s="1"/>
  <c r="D28" i="3"/>
  <c r="X28" i="1" s="1"/>
  <c r="S28" i="2"/>
  <c r="S28" i="1" s="1"/>
  <c r="O28" i="2"/>
  <c r="O28" i="1" s="1"/>
  <c r="K28" i="2"/>
  <c r="K28" i="1" s="1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I36" i="1" s="1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Q44" i="2"/>
  <c r="Q44" i="1" s="1"/>
  <c r="M44" i="2"/>
  <c r="F44" i="6"/>
  <c r="BD44" i="1" s="1"/>
  <c r="N44" i="4"/>
  <c r="AN44" i="1" s="1"/>
  <c r="J44" i="4"/>
  <c r="AJ44" i="1" s="1"/>
  <c r="F44" i="4"/>
  <c r="AF44" i="1" s="1"/>
  <c r="H44" i="3"/>
  <c r="AB44" i="1" s="1"/>
  <c r="D44" i="3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J7" i="2"/>
  <c r="J7" i="1" s="1"/>
  <c r="K7" i="5"/>
  <c r="AW7" i="1" s="1"/>
  <c r="O7" i="2"/>
  <c r="O7" i="1" s="1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AN15" i="1" s="1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N15" i="1" s="1"/>
  <c r="J15" i="2"/>
  <c r="J15" i="1" s="1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Z15" i="1" s="1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S15" i="1" s="1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F7" i="6"/>
  <c r="M7" i="4"/>
  <c r="AM7" i="1" s="1"/>
  <c r="H7" i="4"/>
  <c r="AH7" i="1" s="1"/>
  <c r="J7" i="4"/>
  <c r="AJ7" i="1" s="1"/>
  <c r="I7" i="3"/>
  <c r="D7" i="5"/>
  <c r="AP7" i="1" s="1"/>
  <c r="M7" i="2"/>
  <c r="M7" i="1" s="1"/>
  <c r="I7" i="5"/>
  <c r="AU7" i="1" s="1"/>
  <c r="L7" i="2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O42" i="1" s="1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E10" i="5"/>
  <c r="AQ10" i="1" s="1"/>
  <c r="E13" i="6"/>
  <c r="BC13" i="1" s="1"/>
  <c r="G13" i="6"/>
  <c r="BE13" i="1" s="1"/>
  <c r="J13" i="4"/>
  <c r="L13" i="4"/>
  <c r="AL13" i="1" s="1"/>
  <c r="W13" i="2"/>
  <c r="W13" i="1" s="1"/>
  <c r="G13" i="3"/>
  <c r="AA13" i="1" s="1"/>
  <c r="T13" i="2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M13" i="4"/>
  <c r="AM13" i="1" s="1"/>
  <c r="O13" i="4"/>
  <c r="AO13" i="1" s="1"/>
  <c r="F13" i="4"/>
  <c r="AF13" i="1" s="1"/>
  <c r="H13" i="4"/>
  <c r="E13" i="3"/>
  <c r="Y13" i="1" s="1"/>
  <c r="D13" i="3"/>
  <c r="X13" i="1" s="1"/>
  <c r="S13" i="2"/>
  <c r="S13" i="1" s="1"/>
  <c r="N13" i="2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K11" i="5"/>
  <c r="AW11" i="1" s="1"/>
  <c r="I11" i="2"/>
  <c r="I11" i="1" s="1"/>
  <c r="Q11" i="2"/>
  <c r="Q11" i="1" s="1"/>
  <c r="W11" i="2"/>
  <c r="W11" i="1" s="1"/>
  <c r="AJ11" i="1"/>
  <c r="V26" i="3"/>
  <c r="AK17" i="1"/>
  <c r="Z17" i="1"/>
  <c r="K17" i="1"/>
  <c r="AX17" i="1"/>
  <c r="P5" i="1"/>
  <c r="AH15" i="1"/>
  <c r="AM3" i="1"/>
  <c r="H27" i="1"/>
  <c r="W27" i="3"/>
  <c r="M5" i="3"/>
  <c r="L6" i="3"/>
  <c r="R6" i="3"/>
  <c r="W6" i="3"/>
  <c r="S6" i="4"/>
  <c r="R6" i="5"/>
  <c r="J5" i="6"/>
  <c r="Q6" i="6"/>
  <c r="O4" i="6"/>
  <c r="AF6" i="1"/>
  <c r="J6" i="1"/>
  <c r="AX6" i="1"/>
  <c r="W11" i="3"/>
  <c r="M19" i="3"/>
  <c r="R23" i="3"/>
  <c r="Q5" i="3"/>
  <c r="N6" i="3"/>
  <c r="S6" i="3"/>
  <c r="T6" i="4"/>
  <c r="S6" i="5"/>
  <c r="J6" i="6"/>
  <c r="W3" i="6"/>
  <c r="K18" i="3"/>
  <c r="O8" i="1"/>
  <c r="V8" i="6"/>
  <c r="AK14" i="1"/>
  <c r="U14" i="1"/>
  <c r="AM14" i="1"/>
  <c r="AW14" i="1"/>
  <c r="W9" i="6"/>
  <c r="T6" i="6"/>
  <c r="W7" i="6"/>
  <c r="AM22" i="1"/>
  <c r="N20" i="3"/>
  <c r="S24" i="3"/>
  <c r="AX8" i="1"/>
  <c r="AF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R2" i="1"/>
  <c r="AU6" i="1"/>
  <c r="BB6" i="1"/>
  <c r="Z6" i="1"/>
  <c r="AC6" i="1"/>
  <c r="AM8" i="1"/>
  <c r="AC8" i="1"/>
  <c r="AV10" i="1"/>
  <c r="BA10" i="1"/>
  <c r="AI10" i="1"/>
  <c r="M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BD13" i="1"/>
  <c r="T13" i="5"/>
  <c r="P13" i="5"/>
  <c r="AX13" i="1"/>
  <c r="U13" i="4"/>
  <c r="Q13" i="4"/>
  <c r="V13" i="4"/>
  <c r="P13" i="4"/>
  <c r="AK13" i="1"/>
  <c r="Q13" i="5"/>
  <c r="W13" i="4"/>
  <c r="R13" i="4"/>
  <c r="M13" i="6"/>
  <c r="U13" i="5"/>
  <c r="S13" i="4"/>
  <c r="AH13" i="1"/>
  <c r="T13" i="3"/>
  <c r="P13" i="3"/>
  <c r="L13" i="3"/>
  <c r="R13" i="6"/>
  <c r="T13" i="4"/>
  <c r="V13" i="3"/>
  <c r="Q13" i="3"/>
  <c r="K13" i="3"/>
  <c r="Z13" i="1"/>
  <c r="W13" i="3"/>
  <c r="R13" i="3"/>
  <c r="M13" i="3"/>
  <c r="T13" i="1"/>
  <c r="AJ13" i="1"/>
  <c r="S13" i="3"/>
  <c r="N13" i="3"/>
  <c r="E13" i="1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U15" i="4"/>
  <c r="Q15" i="4"/>
  <c r="R15" i="6"/>
  <c r="U15" i="5"/>
  <c r="S15" i="4"/>
  <c r="T15" i="4"/>
  <c r="V15" i="4"/>
  <c r="P15" i="4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AX16" i="1"/>
  <c r="U16" i="4"/>
  <c r="Q16" i="4"/>
  <c r="AM16" i="1"/>
  <c r="Q16" i="5"/>
  <c r="T16" i="4"/>
  <c r="U16" i="5"/>
  <c r="AQ16" i="1"/>
  <c r="V16" i="4"/>
  <c r="P16" i="4"/>
  <c r="AF16" i="1"/>
  <c r="N16" i="6"/>
  <c r="W16" i="4"/>
  <c r="R16" i="4"/>
  <c r="T16" i="3"/>
  <c r="P16" i="3"/>
  <c r="L16" i="3"/>
  <c r="AB16" i="1"/>
  <c r="U16" i="3"/>
  <c r="O16" i="3"/>
  <c r="J16" i="3"/>
  <c r="W16" i="1"/>
  <c r="O16" i="1"/>
  <c r="V16" i="3"/>
  <c r="Q16" i="3"/>
  <c r="K16" i="3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G17" i="1"/>
  <c r="W17" i="3"/>
  <c r="R17" i="3"/>
  <c r="M17" i="3"/>
  <c r="AA17" i="1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U18" i="4"/>
  <c r="Q18" i="4"/>
  <c r="W18" i="4"/>
  <c r="R18" i="4"/>
  <c r="U18" i="6"/>
  <c r="S18" i="4"/>
  <c r="Q18" i="5"/>
  <c r="T18" i="4"/>
  <c r="AJ18" i="1"/>
  <c r="T18" i="3"/>
  <c r="P18" i="3"/>
  <c r="L18" i="3"/>
  <c r="W18" i="3"/>
  <c r="R18" i="3"/>
  <c r="M18" i="3"/>
  <c r="U18" i="5"/>
  <c r="S18" i="3"/>
  <c r="N18" i="3"/>
  <c r="T18" i="1"/>
  <c r="L18" i="1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U24" i="6"/>
  <c r="W24" i="5"/>
  <c r="S24" i="5"/>
  <c r="AS24" i="1"/>
  <c r="T24" i="5"/>
  <c r="P24" i="5"/>
  <c r="AX24" i="1"/>
  <c r="U24" i="4"/>
  <c r="Q24" i="4"/>
  <c r="AM24" i="1"/>
  <c r="M24" i="6"/>
  <c r="Q24" i="5"/>
  <c r="T24" i="4"/>
  <c r="U24" i="5"/>
  <c r="V24" i="4"/>
  <c r="P24" i="4"/>
  <c r="AF24" i="1"/>
  <c r="W24" i="4"/>
  <c r="R24" i="4"/>
  <c r="T24" i="3"/>
  <c r="P24" i="3"/>
  <c r="L24" i="3"/>
  <c r="AB24" i="1"/>
  <c r="I24" i="1"/>
  <c r="U24" i="3"/>
  <c r="O24" i="3"/>
  <c r="J24" i="3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AR25" i="1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U27" i="4"/>
  <c r="Q27" i="4"/>
  <c r="Q27" i="6"/>
  <c r="U27" i="5"/>
  <c r="AQ27" i="1"/>
  <c r="S27" i="4"/>
  <c r="AH27" i="1"/>
  <c r="T27" i="4"/>
  <c r="V27" i="4"/>
  <c r="P27" i="4"/>
  <c r="T27" i="3"/>
  <c r="P27" i="3"/>
  <c r="L27" i="3"/>
  <c r="U27" i="1"/>
  <c r="Q27" i="1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T28" i="3"/>
  <c r="P28" i="3"/>
  <c r="L28" i="3"/>
  <c r="I28" i="1"/>
  <c r="S28" i="4"/>
  <c r="U28" i="3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BF29" i="1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AB33" i="1"/>
  <c r="Q33" i="1"/>
  <c r="Q33" i="3"/>
  <c r="U33" i="3"/>
  <c r="S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M36" i="6"/>
  <c r="U36" i="3"/>
  <c r="V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S40" i="4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T42" i="4"/>
  <c r="AJ42" i="1"/>
  <c r="T42" i="3"/>
  <c r="P42" i="3"/>
  <c r="L42" i="3"/>
  <c r="E42" i="1"/>
  <c r="T42" i="5"/>
  <c r="P42" i="4"/>
  <c r="M42" i="3"/>
  <c r="V42" i="4"/>
  <c r="Q42" i="3"/>
  <c r="T42" i="1"/>
  <c r="U42" i="3"/>
  <c r="V42" i="1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I43" i="1"/>
  <c r="AC43" i="1"/>
  <c r="V43" i="5"/>
  <c r="M43" i="3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AX44" i="1"/>
  <c r="W44" i="3"/>
  <c r="S44" i="3"/>
  <c r="O44" i="3"/>
  <c r="K44" i="3"/>
  <c r="R44" i="5"/>
  <c r="R44" i="4"/>
  <c r="T44" i="3"/>
  <c r="P44" i="3"/>
  <c r="L44" i="3"/>
  <c r="X44" i="1"/>
  <c r="U44" i="1"/>
  <c r="M44" i="1"/>
  <c r="I44" i="1"/>
  <c r="U44" i="3"/>
  <c r="V44" i="1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D28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R26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R12" i="1"/>
  <c r="N13" i="1"/>
  <c r="H23" i="1"/>
  <c r="J40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AK10" i="1"/>
  <c r="P14" i="4"/>
  <c r="V18" i="4"/>
  <c r="R31" i="4"/>
  <c r="W35" i="4"/>
  <c r="Q12" i="6"/>
  <c r="BG45" i="1"/>
  <c r="BD46" i="1"/>
  <c r="U10" i="6"/>
  <c r="T10" i="6"/>
  <c r="M10" i="6"/>
  <c r="Q10" i="6"/>
  <c r="R5" i="6"/>
  <c r="BB44" i="1"/>
  <c r="P7" i="4"/>
  <c r="BF7" i="1"/>
  <c r="T4" i="6"/>
  <c r="M4" i="6"/>
  <c r="BF4" i="1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R4" i="1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G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D3" i="1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J3" i="1"/>
  <c r="AN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G3" i="1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AD7" i="1"/>
  <c r="T7" i="4"/>
  <c r="P7" i="5"/>
  <c r="L7" i="6"/>
  <c r="L7" i="3"/>
  <c r="T7" i="5"/>
  <c r="P7" i="6"/>
  <c r="P7" i="3"/>
  <c r="T7" i="6"/>
  <c r="I7" i="1"/>
  <c r="U7" i="1"/>
  <c r="AC7" i="1"/>
  <c r="M7" i="3"/>
  <c r="Q7" i="3"/>
  <c r="U7" i="3"/>
  <c r="Q7" i="4"/>
  <c r="U7" i="4"/>
  <c r="AY7" i="1"/>
  <c r="Q7" i="5"/>
  <c r="U7" i="5"/>
  <c r="M7" i="6"/>
  <c r="Q7" i="6"/>
  <c r="U7" i="6"/>
  <c r="Z7" i="1"/>
  <c r="J7" i="3"/>
  <c r="N7" i="3"/>
  <c r="R7" i="3"/>
  <c r="V7" i="3"/>
  <c r="R7" i="4"/>
  <c r="V7" i="4"/>
  <c r="AR7" i="1"/>
  <c r="AZ7" i="1"/>
  <c r="R7" i="5"/>
  <c r="V7" i="5"/>
  <c r="BD7" i="1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 shapeId="0" xr:uid="{00000000-0006-0000-0600-00000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" authorId="0" shapeId="0" xr:uid="{00000000-0006-0000-0600-00000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 shapeId="0" xr:uid="{00000000-0006-0000-0600-00000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" authorId="0" shapeId="0" xr:uid="{00000000-0006-0000-0600-00000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" authorId="0" shapeId="0" xr:uid="{00000000-0006-0000-0600-00000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" authorId="0" shapeId="0" xr:uid="{00000000-0006-0000-0600-00000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5" authorId="0" shapeId="0" xr:uid="{00000000-0006-0000-0600-00000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5" authorId="0" shapeId="0" xr:uid="{00000000-0006-0000-0600-00000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5" authorId="0" shapeId="0" xr:uid="{00000000-0006-0000-0600-00001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5" authorId="0" shapeId="0" xr:uid="{00000000-0006-0000-0600-00001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6" authorId="0" shapeId="0" xr:uid="{00000000-0006-0000-0600-00001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6" authorId="0" shapeId="0" xr:uid="{00000000-0006-0000-0600-00001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6" authorId="0" shapeId="0" xr:uid="{00000000-0006-0000-0600-00001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6" authorId="0" shapeId="0" xr:uid="{00000000-0006-0000-0600-00001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7" authorId="0" shapeId="0" xr:uid="{00000000-0006-0000-0600-00001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7" authorId="0" shapeId="0" xr:uid="{00000000-0006-0000-0600-00001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7" authorId="0" shapeId="0" xr:uid="{00000000-0006-0000-0600-00001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8" authorId="0" shapeId="0" xr:uid="{00000000-0006-0000-0600-00002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8" authorId="0" shapeId="0" xr:uid="{00000000-0006-0000-0600-00002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8" authorId="0" shapeId="0" xr:uid="{00000000-0006-0000-0600-00002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9" authorId="0" shapeId="0" xr:uid="{00000000-0006-0000-0600-00002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9" authorId="0" shapeId="0" xr:uid="{00000000-0006-0000-0600-00002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9" authorId="0" shapeId="0" xr:uid="{00000000-0006-0000-0600-00002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0" authorId="0" shapeId="0" xr:uid="{00000000-0006-0000-0600-00002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0" authorId="0" shapeId="0" xr:uid="{00000000-0006-0000-0600-00002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 shapeId="0" xr:uid="{00000000-0006-0000-0600-00003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 shapeId="0" xr:uid="{00000000-0006-0000-0600-00003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1" authorId="0" shapeId="0" xr:uid="{00000000-0006-0000-0600-00003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1" authorId="0" shapeId="0" xr:uid="{00000000-0006-0000-0600-00003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1" authorId="0" shapeId="0" xr:uid="{00000000-0006-0000-0600-00003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1" authorId="0" shapeId="0" xr:uid="{00000000-0006-0000-0600-00003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 shapeId="0" xr:uid="{00000000-0006-0000-0600-00003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 shapeId="0" xr:uid="{00000000-0006-0000-0600-00003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 shapeId="0" xr:uid="{00000000-0006-0000-0600-00003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 shapeId="0" xr:uid="{00000000-0006-0000-0600-00003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2" authorId="0" shapeId="0" xr:uid="{00000000-0006-0000-0600-00003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 shapeId="0" xr:uid="{00000000-0006-0000-0600-00003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 shapeId="0" xr:uid="{00000000-0006-0000-0600-00003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 shapeId="0" xr:uid="{00000000-0006-0000-0600-00003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 shapeId="0" xr:uid="{00000000-0006-0000-0600-00003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 shapeId="0" xr:uid="{00000000-0006-0000-0600-00003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3" authorId="0" shapeId="0" xr:uid="{00000000-0006-0000-0600-00004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 shapeId="0" xr:uid="{00000000-0006-0000-0600-00004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 shapeId="0" xr:uid="{00000000-0006-0000-0600-00004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 shapeId="0" xr:uid="{00000000-0006-0000-0600-00004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 shapeId="0" xr:uid="{00000000-0006-0000-0600-00004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4" authorId="0" shapeId="0" xr:uid="{00000000-0006-0000-0600-00004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4" authorId="0" shapeId="0" xr:uid="{00000000-0006-0000-0600-00004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4" authorId="0" shapeId="0" xr:uid="{00000000-0006-0000-0600-00004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 shapeId="0" xr:uid="{00000000-0006-0000-0600-00004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 shapeId="0" xr:uid="{00000000-0006-0000-0600-00004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 shapeId="0" xr:uid="{00000000-0006-0000-0600-00004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5" authorId="0" shapeId="0" xr:uid="{00000000-0006-0000-0600-00004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5" authorId="0" shapeId="0" xr:uid="{00000000-0006-0000-0600-00004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5" authorId="0" shapeId="0" xr:uid="{00000000-0006-0000-0600-00004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 shapeId="0" xr:uid="{00000000-0006-0000-0600-00004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 shapeId="0" xr:uid="{00000000-0006-0000-0600-00004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 shapeId="0" xr:uid="{00000000-0006-0000-0600-00005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6" authorId="0" shapeId="0" xr:uid="{00000000-0006-0000-0600-00005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6" authorId="0" shapeId="0" xr:uid="{00000000-0006-0000-0600-00005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 shapeId="0" xr:uid="{00000000-0006-0000-0600-00005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 shapeId="0" xr:uid="{00000000-0006-0000-0600-00005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 shapeId="0" xr:uid="{00000000-0006-0000-0600-00005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7" authorId="0" shapeId="0" xr:uid="{00000000-0006-0000-0600-00005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7" authorId="0" shapeId="0" xr:uid="{00000000-0006-0000-0600-00005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7" authorId="0" shapeId="0" xr:uid="{00000000-0006-0000-0600-00005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7" authorId="0" shapeId="0" xr:uid="{00000000-0006-0000-0600-00005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 shapeId="0" xr:uid="{00000000-0006-0000-0600-00005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 shapeId="0" xr:uid="{00000000-0006-0000-0600-00005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8" authorId="0" shapeId="0" xr:uid="{00000000-0006-0000-0600-00005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8" authorId="0" shapeId="0" xr:uid="{00000000-0006-0000-0600-00005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8" authorId="0" shapeId="0" xr:uid="{00000000-0006-0000-0600-00005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8" authorId="0" shapeId="0" xr:uid="{00000000-0006-0000-0600-00005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 shapeId="0" xr:uid="{00000000-0006-0000-0600-00006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 shapeId="0" xr:uid="{00000000-0006-0000-0600-00006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9" authorId="0" shapeId="0" xr:uid="{00000000-0006-0000-0600-00006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9" authorId="0" shapeId="0" xr:uid="{00000000-0006-0000-0600-00006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9" authorId="0" shapeId="0" xr:uid="{00000000-0006-0000-0600-00006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9" authorId="0" shapeId="0" xr:uid="{00000000-0006-0000-0600-00006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 shapeId="0" xr:uid="{00000000-0006-0000-0600-00006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 shapeId="0" xr:uid="{00000000-0006-0000-0600-00006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 shapeId="0" xr:uid="{00000000-0006-0000-0600-00006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0" authorId="0" shapeId="0" xr:uid="{00000000-0006-0000-0600-00006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0" authorId="0" shapeId="0" xr:uid="{00000000-0006-0000-0600-00006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0" authorId="0" shapeId="0" xr:uid="{00000000-0006-0000-0600-00006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 shapeId="0" xr:uid="{00000000-0006-0000-0600-00006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 shapeId="0" xr:uid="{00000000-0006-0000-0600-00006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1" authorId="0" shapeId="0" xr:uid="{00000000-0006-0000-0600-00006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1" authorId="0" shapeId="0" xr:uid="{00000000-0006-0000-0600-00006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1" authorId="0" shapeId="0" xr:uid="{00000000-0006-0000-0600-00007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1" authorId="0" shapeId="0" xr:uid="{00000000-0006-0000-0600-00007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 shapeId="0" xr:uid="{00000000-0006-0000-0600-00007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 shapeId="0" xr:uid="{00000000-0006-0000-0600-00007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2" authorId="0" shapeId="0" xr:uid="{00000000-0006-0000-0600-00007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2" authorId="0" shapeId="0" xr:uid="{00000000-0006-0000-0600-00007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2" authorId="0" shapeId="0" xr:uid="{00000000-0006-0000-0600-00007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2" authorId="0" shapeId="0" xr:uid="{00000000-0006-0000-0600-00007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 shapeId="0" xr:uid="{00000000-0006-0000-0600-00007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 shapeId="0" xr:uid="{00000000-0006-0000-0600-00007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3" authorId="0" shapeId="0" xr:uid="{00000000-0006-0000-0600-00007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3" authorId="0" shapeId="0" xr:uid="{00000000-0006-0000-0600-00007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3" authorId="0" shapeId="0" xr:uid="{00000000-0006-0000-0600-00007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3" authorId="0" shapeId="0" xr:uid="{00000000-0006-0000-0600-00007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 shapeId="0" xr:uid="{00000000-0006-0000-0600-00007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 shapeId="0" xr:uid="{00000000-0006-0000-0600-00007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4" authorId="0" shapeId="0" xr:uid="{00000000-0006-0000-0600-00008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4" authorId="0" shapeId="0" xr:uid="{00000000-0006-0000-0600-00008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4" authorId="0" shapeId="0" xr:uid="{00000000-0006-0000-0600-00008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4" authorId="0" shapeId="0" xr:uid="{00000000-0006-0000-0600-00008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 shapeId="0" xr:uid="{00000000-0006-0000-0600-00008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 shapeId="0" xr:uid="{00000000-0006-0000-0600-00008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5" authorId="0" shapeId="0" xr:uid="{00000000-0006-0000-0600-00008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5" authorId="0" shapeId="0" xr:uid="{00000000-0006-0000-0600-00008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5" authorId="0" shapeId="0" xr:uid="{00000000-0006-0000-0600-00008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5" authorId="0" shapeId="0" xr:uid="{00000000-0006-0000-0600-00008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 shapeId="0" xr:uid="{00000000-0006-0000-0600-00008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 shapeId="0" xr:uid="{00000000-0006-0000-0600-00008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6" authorId="0" shapeId="0" xr:uid="{00000000-0006-0000-0600-00008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6" authorId="0" shapeId="0" xr:uid="{00000000-0006-0000-0600-00008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6" authorId="0" shapeId="0" xr:uid="{00000000-0006-0000-0600-00008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6" authorId="0" shapeId="0" xr:uid="{00000000-0006-0000-0600-00008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 shapeId="0" xr:uid="{00000000-0006-0000-0600-00009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 shapeId="0" xr:uid="{00000000-0006-0000-0600-00009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7" authorId="0" shapeId="0" xr:uid="{00000000-0006-0000-0600-00009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7" authorId="0" shapeId="0" xr:uid="{00000000-0006-0000-0600-00009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7" authorId="0" shapeId="0" xr:uid="{00000000-0006-0000-0600-00009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7" authorId="0" shapeId="0" xr:uid="{00000000-0006-0000-0600-00009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 shapeId="0" xr:uid="{00000000-0006-0000-0600-00009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 shapeId="0" xr:uid="{00000000-0006-0000-0600-00009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8" authorId="0" shapeId="0" xr:uid="{00000000-0006-0000-0600-00009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8" authorId="0" shapeId="0" xr:uid="{00000000-0006-0000-0600-00009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8" authorId="0" shapeId="0" xr:uid="{00000000-0006-0000-0600-00009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8" authorId="0" shapeId="0" xr:uid="{00000000-0006-0000-0600-00009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 shapeId="0" xr:uid="{00000000-0006-0000-0600-00009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 shapeId="0" xr:uid="{00000000-0006-0000-0600-00009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9" authorId="0" shapeId="0" xr:uid="{00000000-0006-0000-0600-00009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9" authorId="0" shapeId="0" xr:uid="{00000000-0006-0000-0600-00009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9" authorId="0" shapeId="0" xr:uid="{00000000-0006-0000-0600-0000A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9" authorId="0" shapeId="0" xr:uid="{00000000-0006-0000-0600-0000A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 shapeId="0" xr:uid="{00000000-0006-0000-0600-0000A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 shapeId="0" xr:uid="{00000000-0006-0000-0600-0000A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0" authorId="0" shapeId="0" xr:uid="{00000000-0006-0000-0600-0000A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0" authorId="0" shapeId="0" xr:uid="{00000000-0006-0000-0600-0000A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0" authorId="0" shapeId="0" xr:uid="{00000000-0006-0000-0600-0000A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0" authorId="0" shapeId="0" xr:uid="{00000000-0006-0000-0600-0000A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 shapeId="0" xr:uid="{00000000-0006-0000-0600-0000A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 shapeId="0" xr:uid="{00000000-0006-0000-0600-0000A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1" authorId="0" shapeId="0" xr:uid="{00000000-0006-0000-0600-0000A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1" authorId="0" shapeId="0" xr:uid="{00000000-0006-0000-0600-0000A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1" authorId="0" shapeId="0" xr:uid="{00000000-0006-0000-0600-0000A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1" authorId="0" shapeId="0" xr:uid="{00000000-0006-0000-0600-0000A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 shapeId="0" xr:uid="{00000000-0006-0000-0600-0000A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 shapeId="0" xr:uid="{00000000-0006-0000-0600-0000A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2" authorId="0" shapeId="0" xr:uid="{00000000-0006-0000-0600-0000B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2" authorId="0" shapeId="0" xr:uid="{00000000-0006-0000-0600-0000B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2" authorId="0" shapeId="0" xr:uid="{00000000-0006-0000-0600-0000B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2" authorId="0" shapeId="0" xr:uid="{00000000-0006-0000-0600-0000B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 shapeId="0" xr:uid="{00000000-0006-0000-0600-0000B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 shapeId="0" xr:uid="{00000000-0006-0000-0600-0000B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3" authorId="0" shapeId="0" xr:uid="{00000000-0006-0000-0600-0000B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3" authorId="0" shapeId="0" xr:uid="{00000000-0006-0000-0600-0000B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3" authorId="0" shapeId="0" xr:uid="{00000000-0006-0000-0600-0000B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3" authorId="0" shapeId="0" xr:uid="{00000000-0006-0000-0600-0000B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 shapeId="0" xr:uid="{00000000-0006-0000-0600-0000B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 shapeId="0" xr:uid="{00000000-0006-0000-0600-0000B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4" authorId="0" shapeId="0" xr:uid="{00000000-0006-0000-0600-0000B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4" authorId="0" shapeId="0" xr:uid="{00000000-0006-0000-0600-0000B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4" authorId="0" shapeId="0" xr:uid="{00000000-0006-0000-0600-0000B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4" authorId="0" shapeId="0" xr:uid="{00000000-0006-0000-0600-0000B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 shapeId="0" xr:uid="{00000000-0006-0000-0600-0000C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 shapeId="0" xr:uid="{00000000-0006-0000-0600-0000C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5" authorId="0" shapeId="0" xr:uid="{00000000-0006-0000-0600-0000C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5" authorId="0" shapeId="0" xr:uid="{00000000-0006-0000-0600-0000C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5" authorId="0" shapeId="0" xr:uid="{00000000-0006-0000-0600-0000C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5" authorId="0" shapeId="0" xr:uid="{00000000-0006-0000-0600-0000C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 shapeId="0" xr:uid="{00000000-0006-0000-0600-0000C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 shapeId="0" xr:uid="{00000000-0006-0000-0600-0000C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6" authorId="0" shapeId="0" xr:uid="{00000000-0006-0000-0600-0000C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6" authorId="0" shapeId="0" xr:uid="{00000000-0006-0000-0600-0000C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6" authorId="0" shapeId="0" xr:uid="{00000000-0006-0000-0600-0000C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6" authorId="0" shapeId="0" xr:uid="{00000000-0006-0000-0600-0000C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 shapeId="0" xr:uid="{00000000-0006-0000-0600-0000C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 shapeId="0" xr:uid="{00000000-0006-0000-0600-0000C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7" authorId="0" shapeId="0" xr:uid="{00000000-0006-0000-0600-0000C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7" authorId="0" shapeId="0" xr:uid="{00000000-0006-0000-0600-0000C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7" authorId="0" shapeId="0" xr:uid="{00000000-0006-0000-0600-0000D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7" authorId="0" shapeId="0" xr:uid="{00000000-0006-0000-0600-0000D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 shapeId="0" xr:uid="{00000000-0006-0000-0600-0000D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 shapeId="0" xr:uid="{00000000-0006-0000-0600-0000D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8" authorId="0" shapeId="0" xr:uid="{00000000-0006-0000-0600-0000D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8" authorId="0" shapeId="0" xr:uid="{00000000-0006-0000-0600-0000D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8" authorId="0" shapeId="0" xr:uid="{00000000-0006-0000-0600-0000D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8" authorId="0" shapeId="0" xr:uid="{00000000-0006-0000-0600-0000D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 shapeId="0" xr:uid="{00000000-0006-0000-0600-0000D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9" authorId="0" shapeId="0" xr:uid="{00000000-0006-0000-0600-0000D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9" authorId="0" shapeId="0" xr:uid="{00000000-0006-0000-0600-0000D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9" authorId="0" shapeId="0" xr:uid="{00000000-0006-0000-0600-0000D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9" authorId="0" shapeId="0" xr:uid="{00000000-0006-0000-0600-0000D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9" authorId="0" shapeId="0" xr:uid="{00000000-0006-0000-0600-0000D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9" authorId="0" shapeId="0" xr:uid="{00000000-0006-0000-0600-0000D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 shapeId="0" xr:uid="{00000000-0006-0000-0600-0000D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0" authorId="0" shapeId="0" xr:uid="{00000000-0006-0000-0600-0000E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0" authorId="0" shapeId="0" xr:uid="{00000000-0006-0000-0600-0000E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0" authorId="0" shapeId="0" xr:uid="{00000000-0006-0000-0600-0000E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0" authorId="0" shapeId="0" xr:uid="{00000000-0006-0000-0600-0000E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 shapeId="0" xr:uid="{00000000-0006-0000-0600-0000E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 shapeId="0" xr:uid="{00000000-0006-0000-0600-0000E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1" authorId="0" shapeId="0" xr:uid="{00000000-0006-0000-0600-0000E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1" authorId="0" shapeId="0" xr:uid="{00000000-0006-0000-0600-0000E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1" authorId="0" shapeId="0" xr:uid="{00000000-0006-0000-0600-0000E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1" authorId="0" shapeId="0" xr:uid="{00000000-0006-0000-0600-0000E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 shapeId="0" xr:uid="{00000000-0006-0000-0600-0000E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 shapeId="0" xr:uid="{00000000-0006-0000-0600-0000E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2" authorId="0" shapeId="0" xr:uid="{00000000-0006-0000-0600-0000E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2" authorId="0" shapeId="0" xr:uid="{00000000-0006-0000-0600-0000E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2" authorId="0" shapeId="0" xr:uid="{00000000-0006-0000-0600-0000E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2" authorId="0" shapeId="0" xr:uid="{00000000-0006-0000-0600-0000E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 shapeId="0" xr:uid="{00000000-0006-0000-0600-0000F0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 shapeId="0" xr:uid="{00000000-0006-0000-0600-0000F1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3" authorId="0" shapeId="0" xr:uid="{00000000-0006-0000-0600-0000F2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3" authorId="0" shapeId="0" xr:uid="{00000000-0006-0000-0600-0000F3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3" authorId="0" shapeId="0" xr:uid="{00000000-0006-0000-0600-0000F4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3" authorId="0" shapeId="0" xr:uid="{00000000-0006-0000-0600-0000F5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 shapeId="0" xr:uid="{00000000-0006-0000-0600-0000F6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 shapeId="0" xr:uid="{00000000-0006-0000-0600-0000F7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4" authorId="0" shapeId="0" xr:uid="{00000000-0006-0000-0600-0000F8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4" authorId="0" shapeId="0" xr:uid="{00000000-0006-0000-0600-0000F9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4" authorId="0" shapeId="0" xr:uid="{00000000-0006-0000-0600-0000FA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4" authorId="0" shapeId="0" xr:uid="{00000000-0006-0000-0600-0000FB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 shapeId="0" xr:uid="{00000000-0006-0000-0600-0000FC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 shapeId="0" xr:uid="{00000000-0006-0000-0600-0000FD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5" authorId="0" shapeId="0" xr:uid="{00000000-0006-0000-0600-0000FE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5" authorId="0" shapeId="0" xr:uid="{00000000-0006-0000-0600-0000FF00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5" authorId="0" shapeId="0" xr:uid="{00000000-0006-0000-0600-000000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5" authorId="0" shapeId="0" xr:uid="{00000000-0006-0000-0600-000001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 shapeId="0" xr:uid="{00000000-0006-0000-0600-000002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 shapeId="0" xr:uid="{00000000-0006-0000-0600-000003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6" authorId="0" shapeId="0" xr:uid="{00000000-0006-0000-0600-000004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6" authorId="0" shapeId="0" xr:uid="{00000000-0006-0000-0600-000005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6" authorId="0" shapeId="0" xr:uid="{00000000-0006-0000-0600-000006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6" authorId="0" shapeId="0" xr:uid="{00000000-0006-0000-0600-000007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 shapeId="0" xr:uid="{00000000-0006-0000-0600-000008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 shapeId="0" xr:uid="{00000000-0006-0000-0600-000009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7" authorId="0" shapeId="0" xr:uid="{00000000-0006-0000-0600-00000A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7" authorId="0" shapeId="0" xr:uid="{00000000-0006-0000-0600-00000B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7" authorId="0" shapeId="0" xr:uid="{00000000-0006-0000-0600-00000C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7" authorId="0" shapeId="0" xr:uid="{00000000-0006-0000-0600-00000D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 shapeId="0" xr:uid="{00000000-0006-0000-0600-00000E010000}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<sst xmlns="http://schemas.openxmlformats.org/spreadsheetml/2006/main" count="1005" uniqueCount="646">
  <si>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</si>
  <si>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</si>
  <si>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</si>
  <si>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</si>
  <si>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</si>
  <si>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</si>
  <si>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</si>
  <si>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</si>
  <si>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</si>
  <si>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</si>
  <si>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</si>
  <si>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</si>
  <si>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</si>
  <si>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</si>
  <si>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</si>
  <si>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</si>
  <si>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</si>
  <si>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</si>
  <si>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</si>
  <si>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</si>
  <si>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</si>
  <si>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</si>
  <si>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</si>
  <si>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</si>
  <si>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</si>
  <si>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</si>
  <si>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</si>
  <si>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</si>
  <si>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</si>
  <si>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</si>
  <si>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</si>
  <si>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</si>
  <si>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</si>
  <si>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</si>
  <si>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</si>
  <si>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</si>
  <si>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</si>
  <si>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</si>
  <si>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</si>
  <si>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</si>
  <si>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</si>
  <si>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</si>
  <si>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</si>
  <si>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</si>
  <si>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</si>
  <si>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</si>
  <si>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</si>
  <si>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</si>
  <si>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</si>
  <si>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</si>
  <si>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</si>
  <si>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</si>
  <si>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</si>
  <si>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</si>
  <si>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</si>
  <si>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</si>
  <si>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</si>
  <si>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</si>
  <si>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</si>
  <si>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</si>
  <si>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</si>
  <si>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</si>
  <si>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</si>
  <si>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</si>
  <si>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</si>
  <si>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</si>
  <si>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</si>
  <si>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</si>
  <si>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</si>
  <si>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</si>
  <si>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</si>
  <si>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</si>
  <si>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</si>
  <si>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</si>
  <si>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</si>
  <si>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</si>
  <si>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</si>
  <si>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</si>
  <si>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</si>
  <si>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</si>
  <si>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</si>
  <si>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</si>
  <si>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</si>
  <si>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</si>
  <si>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</si>
  <si>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</si>
  <si>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</si>
  <si>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</si>
  <si>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</si>
  <si>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</si>
  <si>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</si>
  <si>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</si>
  <si>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</si>
  <si>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</si>
  <si>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</si>
  <si>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</si>
  <si>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</si>
  <si>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</si>
  <si>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</si>
  <si>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</si>
  <si>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</si>
  <si>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</si>
  <si>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</si>
  <si>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</si>
  <si>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</si>
  <si>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</si>
  <si>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</si>
  <si>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</si>
  <si>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</si>
  <si>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</si>
  <si>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</si>
  <si>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</si>
  <si>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</si>
  <si>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</si>
  <si>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</si>
  <si>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</si>
  <si>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</si>
  <si>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</si>
  <si>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</si>
  <si>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</si>
  <si>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</si>
  <si>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</si>
  <si>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</si>
  <si>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</si>
  <si>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</si>
  <si>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</si>
  <si>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</si>
  <si>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</si>
  <si>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</si>
  <si>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</si>
  <si>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</si>
  <si>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</si>
  <si>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</si>
  <si>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</si>
  <si>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</si>
  <si>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</si>
  <si>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</si>
  <si>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</si>
  <si>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</si>
  <si>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</si>
  <si>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</si>
  <si>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</si>
  <si>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</si>
  <si>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</si>
  <si>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</si>
  <si>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</si>
  <si>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</si>
  <si>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</si>
  <si>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</si>
  <si>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</si>
  <si>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</si>
  <si>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</si>
  <si>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</si>
  <si>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</si>
  <si>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</si>
  <si>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</si>
  <si>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</si>
  <si>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</si>
  <si>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</si>
  <si>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</si>
  <si>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</si>
  <si>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</si>
  <si>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</si>
  <si>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</si>
  <si>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</si>
  <si>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</si>
  <si>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</si>
  <si>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</si>
  <si>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</si>
  <si>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</si>
  <si>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</si>
  <si>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</si>
  <si>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</si>
  <si>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</si>
  <si>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</si>
  <si>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</si>
  <si>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</si>
  <si>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</si>
  <si>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</si>
  <si>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</si>
  <si>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</si>
  <si>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</si>
  <si>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</si>
  <si>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</si>
  <si>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</si>
  <si>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</si>
  <si>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</si>
  <si>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</si>
  <si>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</si>
  <si>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</si>
  <si>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</si>
  <si>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</si>
  <si>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</si>
  <si>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</si>
  <si>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</si>
  <si>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</si>
  <si>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</si>
  <si>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</si>
  <si>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</si>
  <si>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</si>
  <si>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</si>
  <si>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</si>
  <si>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</si>
  <si>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</si>
  <si>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</si>
  <si>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</si>
  <si>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</si>
  <si>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</si>
  <si>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</si>
  <si>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</si>
  <si>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</si>
  <si>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</si>
  <si>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</si>
  <si>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</si>
  <si>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</si>
  <si>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</si>
  <si>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</si>
  <si>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</si>
  <si>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</si>
  <si>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</si>
  <si>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</si>
  <si>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</si>
  <si>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</si>
  <si>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</si>
  <si>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</si>
  <si>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</si>
  <si>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</si>
  <si>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</si>
  <si>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</si>
  <si>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</si>
  <si>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</si>
  <si>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</si>
  <si>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</si>
  <si>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</si>
  <si>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</si>
  <si>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</si>
  <si>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</si>
  <si>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</si>
  <si>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</si>
  <si>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</si>
  <si>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</si>
  <si>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</si>
  <si>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</si>
  <si>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</si>
  <si>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</si>
  <si>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</si>
  <si>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</si>
  <si>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</si>
  <si>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</si>
  <si>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</si>
  <si>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</si>
  <si>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</si>
  <si>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</si>
  <si>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</si>
  <si>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</si>
  <si>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</si>
  <si>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</si>
  <si>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</si>
  <si>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</si>
  <si>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</si>
  <si>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</si>
  <si>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</si>
  <si>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</si>
  <si>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</si>
  <si>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</si>
  <si>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</si>
  <si>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</si>
  <si>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</si>
  <si>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</si>
  <si>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</si>
  <si>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</si>
  <si>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</si>
  <si>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</si>
  <si>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</si>
  <si>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</si>
  <si>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</si>
  <si>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</si>
  <si>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</si>
  <si>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</si>
  <si>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</si>
  <si>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</si>
  <si>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</si>
  <si>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</si>
  <si>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</si>
  <si>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</si>
  <si>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</si>
  <si>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</si>
  <si>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</si>
  <si>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</si>
  <si>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</si>
  <si>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</si>
  <si>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</si>
  <si>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</si>
  <si>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</si>
  <si>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</si>
  <si>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</si>
  <si>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</si>
  <si>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</si>
  <si>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</si>
  <si>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</si>
  <si>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</si>
  <si>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</si>
  <si>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</si>
  <si>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</si>
  <si>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</si>
  <si>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</si>
  <si>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</si>
  <si>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</si>
  <si>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</si>
  <si>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</si>
  <si>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</si>
  <si>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</si>
  <si>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</si>
  <si>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</si>
  <si>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</si>
  <si>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</si>
  <si>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</si>
  <si>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</si>
  <si>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</si>
  <si>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</si>
  <si>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</si>
  <si>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</si>
  <si>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</si>
  <si>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</si>
  <si>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</si>
  <si>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</si>
  <si>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</si>
  <si>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</si>
  <si>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</si>
  <si>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</si>
  <si>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</si>
  <si>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</si>
  <si>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</si>
  <si>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</si>
  <si>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</si>
  <si>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</si>
  <si>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</si>
  <si>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</si>
  <si>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</si>
  <si>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</si>
  <si>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</si>
  <si>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</si>
  <si>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</si>
  <si>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</si>
  <si>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</si>
  <si>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</si>
  <si>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</si>
  <si>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</si>
  <si>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</si>
  <si>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</si>
  <si>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</si>
  <si>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</si>
  <si>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</si>
  <si>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</si>
  <si>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</si>
  <si>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</si>
  <si>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</si>
  <si>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</si>
  <si>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</si>
  <si>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</si>
  <si>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</si>
  <si>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</si>
  <si>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</si>
  <si>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</si>
  <si>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</si>
  <si>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</si>
  <si>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</si>
  <si>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</si>
  <si>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</si>
  <si>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</si>
  <si>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</si>
  <si>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</si>
  <si>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</si>
  <si>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</si>
  <si>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</si>
  <si>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</si>
  <si>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</si>
  <si>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</si>
  <si>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</si>
  <si>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</si>
  <si>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</si>
  <si>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</si>
  <si>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</si>
  <si>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</si>
  <si>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</si>
  <si>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</si>
  <si>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</si>
  <si>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</si>
  <si>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</si>
  <si>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</si>
  <si>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</si>
  <si>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</si>
  <si>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</si>
  <si>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</si>
  <si>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</si>
  <si>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</si>
  <si>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</si>
  <si>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</si>
  <si>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</si>
  <si>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</si>
  <si>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</si>
  <si>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</si>
  <si>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</si>
  <si>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</si>
  <si>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</si>
  <si>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</si>
  <si>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</si>
  <si>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</si>
  <si>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</si>
  <si>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</si>
  <si>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</si>
  <si>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</si>
  <si>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</si>
  <si>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</si>
  <si>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</si>
  <si>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</si>
  <si>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</si>
  <si>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</si>
  <si>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</si>
  <si>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</si>
  <si>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</si>
  <si>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</si>
  <si>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</si>
  <si>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</si>
  <si>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</si>
  <si>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</si>
  <si>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</si>
  <si>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</si>
  <si>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</si>
  <si>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</si>
  <si>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</si>
  <si>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</si>
  <si>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</si>
  <si>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</si>
  <si>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</si>
  <si>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</si>
  <si>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</si>
  <si>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</si>
  <si>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</si>
  <si>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</si>
  <si>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</si>
  <si>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</si>
  <si>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</si>
  <si>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</si>
  <si>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</si>
  <si>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</si>
  <si>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</si>
  <si>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</si>
  <si>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</si>
  <si>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</si>
  <si>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</si>
  <si>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</si>
  <si>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</si>
  <si>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</si>
  <si>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</si>
  <si>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</si>
  <si>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</si>
  <si>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</si>
  <si>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</si>
  <si>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</si>
  <si>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</si>
  <si>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</si>
  <si>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</si>
  <si>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</si>
  <si>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</si>
  <si>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</si>
  <si>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</si>
  <si>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</si>
  <si>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</si>
  <si>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</si>
  <si>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</si>
  <si>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</si>
  <si>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</si>
  <si>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</si>
  <si>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</si>
  <si>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</si>
  <si>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</si>
  <si>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</si>
  <si>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</si>
  <si>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</si>
  <si>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</si>
  <si>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</si>
  <si>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</si>
  <si>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</si>
  <si>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</si>
  <si>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</si>
  <si>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</si>
  <si>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</si>
  <si>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</si>
  <si>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</si>
  <si>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</si>
  <si>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</si>
  <si>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</si>
  <si>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</si>
  <si>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</si>
  <si>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</si>
  <si>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</si>
  <si>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</si>
  <si>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</si>
  <si>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</si>
  <si>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</si>
  <si>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</si>
  <si>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</si>
  <si>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</si>
  <si>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</si>
  <si>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</si>
  <si>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</si>
  <si>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</si>
  <si>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</si>
  <si>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</si>
  <si>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</si>
  <si>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</si>
  <si>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</si>
  <si>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</si>
  <si>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</si>
  <si>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</si>
  <si>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</si>
  <si>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</si>
  <si>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</si>
  <si>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</si>
  <si>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</si>
  <si>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</si>
  <si>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</si>
  <si>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</si>
  <si>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</si>
  <si>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</si>
  <si>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</si>
  <si>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</si>
  <si>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</si>
  <si>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</si>
  <si>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</si>
  <si>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</si>
  <si>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</si>
  <si>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</si>
  <si>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</si>
  <si>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</si>
  <si>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</si>
  <si>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</si>
  <si>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</si>
  <si>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</si>
  <si>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</si>
  <si>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</si>
  <si>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</si>
  <si>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</si>
  <si>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</si>
  <si>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</si>
  <si>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</si>
  <si>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</si>
  <si>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</si>
  <si>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</si>
  <si>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</si>
  <si>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</si>
  <si>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</si>
  <si>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</si>
  <si>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</si>
  <si>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</si>
  <si>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</si>
  <si>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</si>
  <si>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</si>
  <si>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</si>
  <si>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</si>
  <si>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</si>
  <si>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</si>
  <si>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</si>
  <si>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</si>
  <si>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</si>
  <si>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</si>
  <si>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</si>
  <si>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</si>
  <si>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</si>
  <si>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</si>
  <si>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</si>
  <si>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</si>
  <si>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</si>
  <si>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</si>
  <si>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</si>
  <si>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</si>
  <si>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</si>
  <si>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</si>
  <si>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</si>
  <si>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</si>
  <si>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</si>
  <si>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</si>
  <si>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</si>
  <si>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</si>
  <si>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</si>
  <si>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</si>
  <si>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</si>
  <si>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</si>
  <si>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</si>
  <si>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</si>
  <si>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</si>
  <si>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</si>
  <si>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</si>
  <si>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</si>
  <si>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</si>
  <si>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Geo. Dön. Heykeltraşlığı</t>
  </si>
  <si>
    <t>Kaplan</t>
  </si>
  <si>
    <t>Yunan Mitolojisi I</t>
  </si>
  <si>
    <t>Temur</t>
  </si>
  <si>
    <t>Yabancı Dil I</t>
  </si>
  <si>
    <t>Khodabakhshi</t>
  </si>
  <si>
    <t>Sera. Ür. Yönt. Ve Term. I</t>
  </si>
  <si>
    <t>Baş</t>
  </si>
  <si>
    <t>Ana. Tar. Coğr. I</t>
  </si>
  <si>
    <t>Oyarçin</t>
  </si>
  <si>
    <t>K. Arkeolojiye Giriş I</t>
  </si>
  <si>
    <t>Neo. Çağ'da Anad. Arke</t>
  </si>
  <si>
    <t>Türker</t>
  </si>
  <si>
    <t>Mezopomya Arkeolojisi</t>
  </si>
  <si>
    <t>K. Çağ. Heykeltraşlığı I</t>
  </si>
  <si>
    <t>T. Çağ Anad. Arkeo.</t>
  </si>
  <si>
    <t>Yiğitpaşa</t>
  </si>
  <si>
    <t>Arkeo. Küç. Bu. Çizimleri</t>
  </si>
  <si>
    <t>M.A. YIL.</t>
  </si>
  <si>
    <t xml:space="preserve">Arkeo. Kazı ve Araş. Tek. I </t>
  </si>
  <si>
    <t>İleri İngilizce I</t>
  </si>
  <si>
    <t>Sanat Tar. Giriş I</t>
  </si>
  <si>
    <t>R.I. Yayla</t>
  </si>
  <si>
    <t xml:space="preserve">Arkaik Çağ Mimarisi </t>
  </si>
  <si>
    <t>A. YILMAZ</t>
  </si>
  <si>
    <t>Hitit Sanatı</t>
  </si>
  <si>
    <t>Böl. Arkeo. Ve Saha Çal. I</t>
  </si>
  <si>
    <t>Hel. Çağ. Hetkeltraşlığı I</t>
  </si>
  <si>
    <t>Rest-Konserv. Tek. I</t>
  </si>
  <si>
    <t>A.YILMAZ</t>
  </si>
  <si>
    <t>Frig Sanatı I</t>
  </si>
  <si>
    <t>Latince I</t>
  </si>
  <si>
    <t>Grek Numismatiği I</t>
  </si>
  <si>
    <t>Arkeo. Bil. Uyg. I</t>
  </si>
  <si>
    <t>M. A: Yıl.</t>
  </si>
  <si>
    <t>Hel. Çağ. Mimarlığı I</t>
  </si>
  <si>
    <t>Hel. Çağ Mimarlığı I</t>
  </si>
  <si>
    <t xml:space="preserve">Arkaik Çağ Seremiği </t>
  </si>
  <si>
    <t>Urartu Arkeoloji I</t>
  </si>
  <si>
    <t>Müzecilik</t>
  </si>
  <si>
    <t>Roma Çağ Heykeltr. I</t>
  </si>
  <si>
    <t xml:space="preserve">İran Arkeolojisi </t>
  </si>
  <si>
    <t>Roma Çağ Mimarlığı</t>
  </si>
  <si>
    <t xml:space="preserve">Anadolu'da Kentleşme </t>
  </si>
  <si>
    <t>Roma Numismatiği I</t>
  </si>
  <si>
    <t>Bil. Araş. Tek. Ve Mes. Etik</t>
  </si>
  <si>
    <t>Ön Asya Mitolojisi I</t>
  </si>
  <si>
    <t>Eski Anadolu'da Ölü Göm. Gel</t>
  </si>
  <si>
    <t>E.A.K</t>
  </si>
  <si>
    <t>Hellenistik Çağ Seramiği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</si>
</sst>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96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>Geo. Dön. Heykeltraşlığı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94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>Geo. Dön. Heykeltraşlığı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94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>Urartu Arkeoloji I</v>
      </c>
      <c r="AG4" s="4" t="str">
        <f>IF(ISERROR(B_2KAT!G4),IF(ERROR.TYPE(B_2KAT!G4)=7,"  ","  "),B_2KAT!G4)</f>
        <v>Yunan Mitolojisi I</v>
      </c>
      <c r="AH4" s="4" t="str">
        <f>IF(ISERROR(B_2KAT!H4),IF(ERROR.TYPE(B_2KAT!H4)=7,"  ","  "),B_2KAT!H4)</f>
        <v>Hel. Çağ. Hetkeltraşlığı I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94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>Urartu Arkeoloji I</v>
      </c>
      <c r="AG5" s="4" t="str">
        <f>IF(ISERROR(B_2KAT!G5),IF(ERROR.TYPE(B_2KAT!G5)=7,"  ","  "),B_2KAT!G5)</f>
        <v>Yunan Mitolojisi I</v>
      </c>
      <c r="AH5" s="4" t="str">
        <f>IF(ISERROR(B_2KAT!H5),IF(ERROR.TYPE(B_2KAT!H5)=7,"  ","  "),B_2KAT!H5)</f>
        <v>Hel. Çağ. Hetkeltraşlığı I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94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94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>Müzecilik</v>
      </c>
      <c r="AG7" s="4" t="str">
        <f>IF(ISERROR(B_2KAT!G7),IF(ERROR.TYPE(B_2KAT!G7)=7,"  ","  "),B_2KAT!G7)</f>
        <v>K. Çağ. Heykeltraşlığı I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94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>Müzecilik</v>
      </c>
      <c r="AG8" s="4" t="str">
        <f>IF(ISERROR(B_2KAT!G8),IF(ERROR.TYPE(B_2KAT!G8)=7,"  ","  "),B_2KAT!G8)</f>
        <v>K. Çağ. Heykeltraşlığı I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94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>T. Çağ Anad. Arkeo.</v>
      </c>
      <c r="AG9" s="4" t="str">
        <f>IF(ISERROR(B_2KAT!G9),IF(ERROR.TYPE(B_2KAT!G9)=7,"  ","  "),B_2KAT!G9)</f>
        <v>Roma Çağ Heykeltr. I</v>
      </c>
      <c r="AH9" s="4" t="str">
        <f>IF(ISERROR(B_2KAT!H9),IF(ERROR.TYPE(B_2KAT!H9)=7,"  ","  "),B_2KAT!H9)</f>
        <v>Ön Asya Mitolojisi I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94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>T. Çağ Anad. Arkeo.</v>
      </c>
      <c r="AG10" s="4" t="str">
        <f>IF(ISERROR(B_2KAT!G10),IF(ERROR.TYPE(B_2KAT!G10)=7,"  ","  "),B_2KAT!G10)</f>
        <v>Roma Çağ Heykeltr. I</v>
      </c>
      <c r="AH10" s="4" t="str">
        <f>IF(ISERROR(B_2KAT!H10),IF(ERROR.TYPE(B_2KAT!H10)=7,"  ","  "),B_2KAT!H10)</f>
        <v>Ön Asya Mitolojisi I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96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>Arkeo. Küç. Bu. Çizimleri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94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>Yabancı Dil I</v>
      </c>
      <c r="AG12" s="4" t="str">
        <f>IF(ISERROR(B_2KAT!G12),IF(ERROR.TYPE(B_2KAT!G12)=7,"  ","  "),B_2KAT!G12)</f>
        <v>Arkeo. Küç. Bu. Çizimleri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94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>Yabancı Dil I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Arkeo. Kazı ve Araş. Tek. I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94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>Yabancı Dil I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Arkeo. Kazı ve Araş. Tek. I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94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94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>İleri İngilizce I</v>
      </c>
      <c r="AG16" s="4" t="str">
        <f>IF(ISERROR(B_2KAT!G16),IF(ERROR.TYPE(B_2KAT!G16)=7,"  ","  "),B_2KAT!G16)</f>
        <v>Rest-Konserv. Tek. I</v>
      </c>
      <c r="AH16" s="4" t="str">
        <f>IF(ISERROR(B_2KAT!H16),IF(ERROR.TYPE(B_2KAT!H16)=7,"  ","  "),B_2KAT!H16)</f>
        <v xml:space="preserve">İran Arkeolojisi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94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>İleri İngilizce I</v>
      </c>
      <c r="AG17" s="4" t="str">
        <f>IF(ISERROR(B_2KAT!G17),IF(ERROR.TYPE(B_2KAT!G17)=7,"  ","  "),B_2KAT!G17)</f>
        <v>Rest-Konserv. Tek. I</v>
      </c>
      <c r="AH17" s="4" t="str">
        <f>IF(ISERROR(B_2KAT!H17),IF(ERROR.TYPE(B_2KAT!H17)=7,"  ","  "),B_2KAT!H17)</f>
        <v xml:space="preserve">İran Arkeolojisi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94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>İleri İngilizce I</v>
      </c>
      <c r="AG18" s="4" t="str">
        <f>IF(ISERROR(B_2KAT!G18),IF(ERROR.TYPE(B_2KAT!G18)=7,"  ","  "),B_2KAT!G18)</f>
        <v>Roma Çağ Mimarlığı</v>
      </c>
      <c r="AH18" s="4" t="str">
        <f>IF(ISERROR(B_2KAT!H18),IF(ERROR.TYPE(B_2KAT!H18)=7,"  ","  "),B_2KAT!H18)</f>
        <v>Frig Sanatı I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94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>Roma Çağ Mimarlığı</v>
      </c>
      <c r="AH19" s="4" t="str">
        <f>IF(ISERROR(B_2KAT!H19),IF(ERROR.TYPE(B_2KAT!H19)=7,"  ","  "),B_2KAT!H19)</f>
        <v>Frig Sanatı I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96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>Sanat Tar. Giriş I</v>
      </c>
      <c r="AG20" s="4" t="str">
        <f>IF(ISERROR(B_2KAT!G20),IF(ERROR.TYPE(B_2KAT!G20)=7,"  ","  "),B_2KAT!G20)</f>
        <v xml:space="preserve">Anadolu'da Kentleşme </v>
      </c>
      <c r="AH20" s="4" t="str">
        <f>IF(ISERROR(B_2KAT!H20),IF(ERROR.TYPE(B_2KAT!H20)=7,"  ","  "),B_2KAT!H20)</f>
        <v>Sera. Ür. Yönt. Ve Term. I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94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>Sanat Tar. Giriş I</v>
      </c>
      <c r="AG21" s="4" t="str">
        <f>IF(ISERROR(B_2KAT!G21),IF(ERROR.TYPE(B_2KAT!G21)=7,"  ","  "),B_2KAT!G21)</f>
        <v xml:space="preserve">Anadolu'da Kentleşme </v>
      </c>
      <c r="AH21" s="4" t="str">
        <f>IF(ISERROR(B_2KAT!H21),IF(ERROR.TYPE(B_2KAT!H21)=7,"  ","  "),B_2KAT!H21)</f>
        <v>Sera. Ür. Yönt. Ve Term. I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94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>Latince I</v>
      </c>
      <c r="AG22" s="4" t="str">
        <f>IF(ISERROR(B_2KAT!G22),IF(ERROR.TYPE(B_2KAT!G22)=7,"  ","  "),B_2KAT!G22)</f>
        <v xml:space="preserve">Arkaik Çağ Mimarisi </v>
      </c>
      <c r="AH22" s="4" t="str">
        <f>IF(ISERROR(B_2KAT!H22),IF(ERROR.TYPE(B_2KAT!H22)=7,"  ","  "),B_2KAT!H22)</f>
        <v>Hellenistik Çağ Seramiği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94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>Latince I</v>
      </c>
      <c r="AG23" s="4" t="str">
        <f>IF(ISERROR(B_2KAT!G23),IF(ERROR.TYPE(B_2KAT!G23)=7,"  ","  "),B_2KAT!G23)</f>
        <v xml:space="preserve">Arkaik Çağ Mimarisi </v>
      </c>
      <c r="AH23" s="4" t="str">
        <f>IF(ISERROR(B_2KAT!H23),IF(ERROR.TYPE(B_2KAT!H23)=7,"  ","  "),B_2KAT!H23)</f>
        <v>Hellenistik Çağ Seramiği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94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94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94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94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94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96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>Grek Numismatiği I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94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>Grek Numismatiği I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94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>Arkeo. Bil. Uyg. I</v>
      </c>
      <c r="AG31" s="4" t="str">
        <f>IF(ISERROR(B_2KAT!G31),IF(ERROR.TYPE(B_2KAT!G31)=7,"  ","  "),B_2KAT!G31)</f>
        <v>Ana. Tar. Coğr. I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94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>Arkeo. Bil. Uyg. I</v>
      </c>
      <c r="AG32" s="4" t="str">
        <f>IF(ISERROR(B_2KAT!G32),IF(ERROR.TYPE(B_2KAT!G32)=7,"  ","  "),B_2KAT!G32)</f>
        <v>Ana. Tar. Coğr. I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94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94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>Hitit Sanatı</v>
      </c>
      <c r="AG34" s="4" t="str">
        <f>IF(ISERROR(B_2KAT!G34),IF(ERROR.TYPE(B_2KAT!G34)=7,"  ","  "),B_2KAT!G34)</f>
        <v>Hel. Çağ. Mimarlığı I</v>
      </c>
      <c r="AH34" s="4" t="str">
        <f>IF(ISERROR(B_2KAT!H34),IF(ERROR.TYPE(B_2KAT!H34)=7,"  ","  "),B_2KAT!H34)</f>
        <v>K. Arkeolojiye Giriş I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94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>Hitit Sanatı</v>
      </c>
      <c r="AG35" s="4" t="str">
        <f>IF(ISERROR(B_2KAT!G35),IF(ERROR.TYPE(B_2KAT!G35)=7,"  ","  "),B_2KAT!G35)</f>
        <v>Hel. Çağ Mimarlığı I</v>
      </c>
      <c r="AH35" s="4" t="str">
        <f>IF(ISERROR(B_2KAT!H35),IF(ERROR.TYPE(B_2KAT!H35)=7,"  ","  "),B_2KAT!H35)</f>
        <v>K. Arkeolojiye Giriş I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94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Arkaik Çağ Seremiği </v>
      </c>
      <c r="AG36" s="4" t="str">
        <f>IF(ISERROR(B_2KAT!G36),IF(ERROR.TYPE(B_2KAT!G36)=7,"  ","  "),B_2KAT!G36)</f>
        <v>Roma Numismatiği I</v>
      </c>
      <c r="AH36" s="4" t="str">
        <f>IF(ISERROR(B_2KAT!H36),IF(ERROR.TYPE(B_2KAT!H36)=7,"  ","  "),B_2KAT!H36)</f>
        <v>Böl. Arkeo. Ve Saha Çal. I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94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Arkaik Çağ Seremiği </v>
      </c>
      <c r="AG37" s="4" t="str">
        <f>IF(ISERROR(B_2KAT!G37),IF(ERROR.TYPE(B_2KAT!G37)=7,"  ","  "),B_2KAT!G37)</f>
        <v>Roma Numismatiği I</v>
      </c>
      <c r="AH37" s="4" t="str">
        <f>IF(ISERROR(B_2KAT!H37),IF(ERROR.TYPE(B_2KAT!H37)=7,"  ","  "),B_2KAT!H37)</f>
        <v>Böl. Arkeo. Ve Saha Çal. I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95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>Eski Anadolu'da Ölü Göm. Gel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94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>Eski Anadolu'da Ölü Göm. Gel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94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>Bil. Araş. Tek. Ve Mes. Etik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x14ac:dyDescent="0.2">
      <c r="A41" s="94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>Bil. Araş. Tek. Ve Mes. Etik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x14ac:dyDescent="0.2">
      <c r="A42" s="94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x14ac:dyDescent="0.2">
      <c r="A43" s="94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>Neo. Çağ'da Anad. Arke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x14ac:dyDescent="0.2">
      <c r="A44" s="94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>Neo. Çağ'da Anad. Arke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x14ac:dyDescent="0.2">
      <c r="A45" s="94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>Mezopomya Arkeolojisi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x14ac:dyDescent="0.2">
      <c r="A46" s="94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>Mezopomya Arkeolojisi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96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x14ac:dyDescent="0.2">
      <c r="A3" s="94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x14ac:dyDescent="0.2">
      <c r="A4" s="94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x14ac:dyDescent="0.2">
      <c r="A5" s="94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x14ac:dyDescent="0.2">
      <c r="A6" s="94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x14ac:dyDescent="0.2">
      <c r="A7" s="94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x14ac:dyDescent="0.2">
      <c r="A8" s="94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x14ac:dyDescent="0.2">
      <c r="A9" s="94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94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96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x14ac:dyDescent="0.2">
      <c r="A12" s="94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x14ac:dyDescent="0.2">
      <c r="A13" s="94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x14ac:dyDescent="0.2">
      <c r="A14" s="94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x14ac:dyDescent="0.2">
      <c r="A15" s="94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x14ac:dyDescent="0.2">
      <c r="A16" s="94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x14ac:dyDescent="0.2">
      <c r="A17" s="94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x14ac:dyDescent="0.2">
      <c r="A18" s="94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94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96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x14ac:dyDescent="0.2">
      <c r="A21" s="94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x14ac:dyDescent="0.2">
      <c r="A22" s="94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x14ac:dyDescent="0.2">
      <c r="A23" s="94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x14ac:dyDescent="0.2">
      <c r="A24" s="94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x14ac:dyDescent="0.2">
      <c r="A25" s="94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x14ac:dyDescent="0.2">
      <c r="A26" s="94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x14ac:dyDescent="0.2">
      <c r="A27" s="94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94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96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x14ac:dyDescent="0.2">
      <c r="A30" s="94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x14ac:dyDescent="0.2">
      <c r="A31" s="94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x14ac:dyDescent="0.2">
      <c r="A32" s="94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x14ac:dyDescent="0.2">
      <c r="A33" s="94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x14ac:dyDescent="0.2">
      <c r="A34" s="94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x14ac:dyDescent="0.2">
      <c r="A35" s="94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x14ac:dyDescent="0.2">
      <c r="A36" s="94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94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97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x14ac:dyDescent="0.2">
      <c r="A39" s="94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94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94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x14ac:dyDescent="0.2">
      <c r="A42" s="94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x14ac:dyDescent="0.2">
      <c r="A43" s="94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x14ac:dyDescent="0.2">
      <c r="A44" s="94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x14ac:dyDescent="0.2">
      <c r="A45" s="94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94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75" thickBot="1" x14ac:dyDescent="0.25">
      <c r="A7" s="94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75" thickBot="1" x14ac:dyDescent="0.25">
      <c r="A8" s="94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75" thickBot="1" x14ac:dyDescent="0.25">
      <c r="A9" s="94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25">
      <c r="A10" s="94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96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75" thickBot="1" x14ac:dyDescent="0.25">
      <c r="A12" s="94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75" thickBot="1" x14ac:dyDescent="0.25">
      <c r="A13" s="94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75" thickBot="1" x14ac:dyDescent="0.25">
      <c r="A14" s="94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75" thickBot="1" x14ac:dyDescent="0.25">
      <c r="A15" s="94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75" thickBot="1" x14ac:dyDescent="0.25">
      <c r="A16" s="94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75" thickBot="1" x14ac:dyDescent="0.25">
      <c r="A17" s="94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75" thickBot="1" x14ac:dyDescent="0.25">
      <c r="A18" s="94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25">
      <c r="A19" s="94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96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75" thickBot="1" x14ac:dyDescent="0.25">
      <c r="A21" s="94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75" thickBot="1" x14ac:dyDescent="0.25">
      <c r="A22" s="94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75" thickBot="1" x14ac:dyDescent="0.25">
      <c r="A23" s="94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75" thickBot="1" x14ac:dyDescent="0.25">
      <c r="A24" s="94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75" thickBot="1" x14ac:dyDescent="0.25">
      <c r="A25" s="94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75" thickBot="1" x14ac:dyDescent="0.25">
      <c r="A26" s="94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75" thickBot="1" x14ac:dyDescent="0.25">
      <c r="A27" s="94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25">
      <c r="A28" s="94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25">
      <c r="A29" s="96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75" thickBot="1" x14ac:dyDescent="0.25">
      <c r="A30" s="94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75" thickBot="1" x14ac:dyDescent="0.25">
      <c r="A31" s="94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5.75" thickBot="1" x14ac:dyDescent="0.25">
      <c r="A32" s="94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5.75" thickBot="1" x14ac:dyDescent="0.25">
      <c r="A33" s="94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75" thickBot="1" x14ac:dyDescent="0.25">
      <c r="A34" s="94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75" thickBot="1" x14ac:dyDescent="0.25">
      <c r="A35" s="94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75" thickBot="1" x14ac:dyDescent="0.25">
      <c r="A36" s="94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thickBot="1" x14ac:dyDescent="0.25">
      <c r="A37" s="94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thickBot="1" x14ac:dyDescent="0.25">
      <c r="A38" s="97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75" thickBot="1" x14ac:dyDescent="0.25">
      <c r="A39" s="94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94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25">
      <c r="A41" s="94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75" thickBot="1" x14ac:dyDescent="0.25">
      <c r="A42" s="94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75" thickBot="1" x14ac:dyDescent="0.25">
      <c r="A43" s="94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75" thickBot="1" x14ac:dyDescent="0.25">
      <c r="A44" s="94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75" thickBot="1" x14ac:dyDescent="0.25">
      <c r="A45" s="94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94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str">
        <f>HLOOKUP(H$1,program!$E2:$J3,2,FALSE)</f>
        <v>Geo. Dön. Heykeltraşlığı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str">
        <f>HLOOKUP(H$1,program!$E4:$J5,2,FALSE)</f>
        <v>Geo. Dön. Heykeltraşlığı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str">
        <f>HLOOKUP(F$1,program!$E6:$J7,2,FALSE)</f>
        <v>Urartu Arkeoloji I</v>
      </c>
      <c r="G4" s="5" t="str">
        <f>HLOOKUP(G$1,program!$E6:$J7,2,FALSE)</f>
        <v>Yunan Mitolojisi I</v>
      </c>
      <c r="H4" s="5" t="str">
        <f>HLOOKUP(H$1,program!$E6:$J7,2,FALSE)</f>
        <v>Hel. Çağ. Hetkeltraşlığı I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str">
        <f>HLOOKUP(F$1,program!$E8:$J9,2,FALSE)</f>
        <v>Urartu Arkeoloji I</v>
      </c>
      <c r="G5" s="5" t="str">
        <f>HLOOKUP(G$1,program!$E8:$J9,2,FALSE)</f>
        <v>Yunan Mitolojisi I</v>
      </c>
      <c r="H5" s="5" t="str">
        <f>HLOOKUP(H$1,program!$E8:$J9,2,FALSE)</f>
        <v>Hel. Çağ. Hetkeltraşlığı I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str">
        <f>HLOOKUP(F$1,program!$E12:$J13,2,FALSE)</f>
        <v>Müzecilik</v>
      </c>
      <c r="G7" s="5" t="str">
        <f>HLOOKUP(G$1,program!$E12:$J13,2,FALSE)</f>
        <v>K. Çağ. Heykeltraşlığı I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94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str">
        <f>HLOOKUP(F$1,program!$E14:$J15,2,FALSE)</f>
        <v>Müzecilik</v>
      </c>
      <c r="G8" s="5" t="str">
        <f>HLOOKUP(G$1,program!$E14:$J15,2,FALSE)</f>
        <v>K. Çağ. Heykeltraşlığı I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94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str">
        <f>HLOOKUP(F$1,program!$E16:$J17,2,FALSE)</f>
        <v>T. Çağ Anad. Arkeo.</v>
      </c>
      <c r="G9" s="5" t="str">
        <f>HLOOKUP(G$1,program!$E16:$J17,2,FALSE)</f>
        <v>Roma Çağ Heykeltr. I</v>
      </c>
      <c r="H9" s="5" t="str">
        <f>HLOOKUP(H$1,program!$E16:$J17,2,FALSE)</f>
        <v>Ön Asya Mitolojisi I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str">
        <f>HLOOKUP(F$1,program!$E18:$J19,2,FALSE)</f>
        <v>T. Çağ Anad. Arkeo.</v>
      </c>
      <c r="G10" s="5" t="str">
        <f>HLOOKUP(G$1,program!$E18:$J19,2,FALSE)</f>
        <v>Roma Çağ Heykeltr. I</v>
      </c>
      <c r="H10" s="5" t="str">
        <f>HLOOKUP(H$1,program!$E18:$J19,2,FALSE)</f>
        <v>Ön Asya Mitolojisi I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str">
        <f>HLOOKUP(G$1,program!$E20:$J21,2,FALSE)</f>
        <v>Arkeo. Küç. Bu. Çizimleri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str">
        <f>HLOOKUP(F$1,program!$E22:$J23,2,FALSE)</f>
        <v>Yabancı Dil I</v>
      </c>
      <c r="G12" s="5" t="str">
        <f>HLOOKUP(G$1,program!$E22:$J23,2,FALSE)</f>
        <v>Arkeo. Küç. Bu. Çizimleri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str">
        <f>HLOOKUP(F$1,program!$E24:$J25,2,FALSE)</f>
        <v>Yabancı Dil I</v>
      </c>
      <c r="G13" s="5" t="e">
        <f>HLOOKUP(G$1,program!$E24:$J25,2,FALSE)</f>
        <v>#N/A</v>
      </c>
      <c r="H13" s="5" t="str">
        <f>HLOOKUP(H$1,program!$E24:$J25,2,FALSE)</f>
        <v xml:space="preserve">Arkeo. Kazı ve Araş. Tek. I 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94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str">
        <f>HLOOKUP(F$1,program!$E26:$J27,2,FALSE)</f>
        <v>Yabancı Dil I</v>
      </c>
      <c r="G14" s="5" t="e">
        <f>HLOOKUP(G$1,program!$E26:$J27,2,FALSE)</f>
        <v>#N/A</v>
      </c>
      <c r="H14" s="5" t="str">
        <f>HLOOKUP(H$1,program!$E26:$J27,2,FALSE)</f>
        <v xml:space="preserve">Arkeo. Kazı ve Araş. Tek. I 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94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str">
        <f>HLOOKUP(F$1,program!$E30:$J31,2,FALSE)</f>
        <v>İleri İngilizce I</v>
      </c>
      <c r="G16" s="5" t="str">
        <f>HLOOKUP(G$1,program!$E30:$J31,2,FALSE)</f>
        <v>Rest-Konserv. Tek. I</v>
      </c>
      <c r="H16" s="5" t="str">
        <f>HLOOKUP(H$1,program!$E30:$J31,2,FALSE)</f>
        <v xml:space="preserve">İran Arkeolojisi 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4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str">
        <f>HLOOKUP(F$1,program!$E32:$J33,2,FALSE)</f>
        <v>İleri İngilizce I</v>
      </c>
      <c r="G17" s="5" t="str">
        <f>HLOOKUP(G$1,program!$E32:$J33,2,FALSE)</f>
        <v>Rest-Konserv. Tek. I</v>
      </c>
      <c r="H17" s="5" t="str">
        <f>HLOOKUP(H$1,program!$E32:$J33,2,FALSE)</f>
        <v xml:space="preserve">İran Arkeolojisi 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4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str">
        <f>HLOOKUP(F$1,program!$E34:$J35,2,FALSE)</f>
        <v>İleri İngilizce I</v>
      </c>
      <c r="G18" s="5" t="str">
        <f>HLOOKUP(G$1,program!$E34:$J35,2,FALSE)</f>
        <v>Roma Çağ Mimarlığı</v>
      </c>
      <c r="H18" s="5" t="str">
        <f>HLOOKUP(H$1,program!$E34:$J35,2,FALSE)</f>
        <v>Frig Sanatı I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str">
        <f>HLOOKUP(G$1,program!$E36:$J37,2,FALSE)</f>
        <v>Roma Çağ Mimarlığı</v>
      </c>
      <c r="H19" s="5" t="str">
        <f>HLOOKUP(H$1,program!$E36:$J37,2,FALSE)</f>
        <v>Frig Sanatı I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str">
        <f>HLOOKUP(F$1,program!$E38:$J39,2,FALSE)</f>
        <v>Sanat Tar. Giriş I</v>
      </c>
      <c r="G20" s="5" t="str">
        <f>HLOOKUP(G$1,program!$E38:$J39,2,FALSE)</f>
        <v xml:space="preserve">Anadolu'da Kentleşme </v>
      </c>
      <c r="H20" s="5" t="str">
        <f>HLOOKUP(H$1,program!$E38:$J39,2,FALSE)</f>
        <v>Sera. Ür. Yönt. Ve Term. I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str">
        <f>HLOOKUP(F$1,program!$E40:$J41,2,FALSE)</f>
        <v>Sanat Tar. Giriş I</v>
      </c>
      <c r="G21" s="5" t="str">
        <f>HLOOKUP(G$1,program!$E40:$J41,2,FALSE)</f>
        <v xml:space="preserve">Anadolu'da Kentleşme </v>
      </c>
      <c r="H21" s="5" t="str">
        <f>HLOOKUP(H$1,program!$E40:$J41,2,FALSE)</f>
        <v>Sera. Ür. Yönt. Ve Term. I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str">
        <f>HLOOKUP(F$1,program!$E42:$J43,2,FALSE)</f>
        <v>Latince I</v>
      </c>
      <c r="G22" s="5" t="str">
        <f>HLOOKUP(G$1,program!$E42:$J43,2,FALSE)</f>
        <v xml:space="preserve">Arkaik Çağ Mimarisi </v>
      </c>
      <c r="H22" s="5" t="str">
        <f>HLOOKUP(H$1,program!$E42:$J43,2,FALSE)</f>
        <v>Hellenistik Çağ Seramiği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str">
        <f>HLOOKUP(F$1,program!$E44:$J45,2,FALSE)</f>
        <v>Latince I</v>
      </c>
      <c r="G23" s="5" t="str">
        <f>HLOOKUP(G$1,program!$E44:$J45,2,FALSE)</f>
        <v xml:space="preserve">Arkaik Çağ Mimarisi </v>
      </c>
      <c r="H23" s="5" t="str">
        <f>HLOOKUP(H$1,program!$E44:$J45,2,FALSE)</f>
        <v>Hellenistik Çağ Seramiği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x14ac:dyDescent="0.2">
      <c r="A26" s="94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x14ac:dyDescent="0.2">
      <c r="A27" s="94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str">
        <f>HLOOKUP(H$1,program!$E56:$J57,2,FALSE)</f>
        <v>Grek Numismatiği I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str">
        <f>HLOOKUP(H$1,program!$E58:$J59,2,FALSE)</f>
        <v>Grek Numismatiği I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str">
        <f>HLOOKUP(F$1,program!$E60:$J61,2,FALSE)</f>
        <v>Arkeo. Bil. Uyg. I</v>
      </c>
      <c r="G31" s="5" t="str">
        <f>HLOOKUP(G$1,program!$E60:$J61,2,FALSE)</f>
        <v>Ana. Tar. Coğr. I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str">
        <f>HLOOKUP(F$1,program!$E62:$J63,2,FALSE)</f>
        <v>Arkeo. Bil. Uyg. I</v>
      </c>
      <c r="G32" s="5" t="str">
        <f>HLOOKUP(G$1,program!$E62:$J63,2,FALSE)</f>
        <v>Ana. Tar. Coğr. I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str">
        <f>HLOOKUP(F$1,program!$E66:$J67,2,FALSE)</f>
        <v>Hitit Sanatı</v>
      </c>
      <c r="G34" s="5" t="str">
        <f>HLOOKUP(G$1,program!$E66:$J67,2,FALSE)</f>
        <v>Hel. Çağ. Mimarlığı I</v>
      </c>
      <c r="H34" s="5" t="str">
        <f>HLOOKUP(H$1,program!$E66:$J67,2,FALSE)</f>
        <v>K. Arkeolojiye Giriş I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94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str">
        <f>HLOOKUP(F$1,program!$E68:$J69,2,FALSE)</f>
        <v>Hitit Sanatı</v>
      </c>
      <c r="G35" s="5" t="str">
        <f>HLOOKUP(G$1,program!$E68:$J69,2,FALSE)</f>
        <v>Hel. Çağ Mimarlığı I</v>
      </c>
      <c r="H35" s="5" t="str">
        <f>HLOOKUP(H$1,program!$E68:$J69,2,FALSE)</f>
        <v>K. Arkeolojiye Giriş I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94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str">
        <f>HLOOKUP(F$1,program!$E70:$J71,2,FALSE)</f>
        <v xml:space="preserve">Arkaik Çağ Seremiği </v>
      </c>
      <c r="G36" s="5" t="str">
        <f>HLOOKUP(G$1,program!$E70:$J71,2,FALSE)</f>
        <v>Roma Numismatiği I</v>
      </c>
      <c r="H36" s="5" t="str">
        <f>HLOOKUP(H$1,program!$E70:$J71,2,FALSE)</f>
        <v>Böl. Arkeo. Ve Saha Çal. I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str">
        <f>HLOOKUP(F$1,program!$E72:$J73,2,FALSE)</f>
        <v xml:space="preserve">Arkaik Çağ Seremiği </v>
      </c>
      <c r="G37" s="5" t="str">
        <f>HLOOKUP(G$1,program!$E72:$J73,2,FALSE)</f>
        <v>Roma Numismatiği I</v>
      </c>
      <c r="H37" s="5" t="str">
        <f>HLOOKUP(H$1,program!$E72:$J73,2,FALSE)</f>
        <v>Böl. Arkeo. Ve Saha Çal. I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str">
        <f>HLOOKUP(G$1,program!$E74:$J75,2,FALSE)</f>
        <v>Eski Anadolu'da Ölü Göm. Gel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str">
        <f>HLOOKUP(G$1,program!$E76:$J77,2,FALSE)</f>
        <v>Eski Anadolu'da Ölü Göm. Gel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str">
        <f>HLOOKUP(G$1,program!$E78:$J79,2,FALSE)</f>
        <v>Bil. Araş. Tek. Ve Mes. Etik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str">
        <f>HLOOKUP(G$1,program!$E80:$J81,2,FALSE)</f>
        <v>Bil. Araş. Tek. Ve Mes. Etik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str">
        <f>HLOOKUP(G$1,program!$E84:$J85,2,FALSE)</f>
        <v>Neo. Çağ'da Anad. Arke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str">
        <f>HLOOKUP(G$1,program!$E86:$J87,2,FALSE)</f>
        <v>Neo. Çağ'da Anad. Arke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str">
        <f>HLOOKUP(G$1,program!$E88:$J89,2,FALSE)</f>
        <v>Mezopomya Arkeolojisi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str">
        <f>HLOOKUP(G$1,program!$E90:$J91,2,FALSE)</f>
        <v>Mezopomya Arkeolojisi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94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94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94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94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4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4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x14ac:dyDescent="0.2">
      <c r="A26" s="94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x14ac:dyDescent="0.2">
      <c r="A27" s="94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94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94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93"/>
      <c r="B1" s="94"/>
      <c r="C1" s="94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96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x14ac:dyDescent="0.2">
      <c r="A3" s="94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x14ac:dyDescent="0.2">
      <c r="A4" s="94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>
        <f>HLOOKUP(J$1,program!$E6:$H7,2,FALSE)</f>
        <v>0</v>
      </c>
      <c r="K4" s="5">
        <f>HLOOKUP(K$1,program!$E6:$H7,2,FALSE)</f>
        <v>0</v>
      </c>
      <c r="L4" s="5">
        <f>HLOOKUP(L$1,program!$E6:$H7,2,FALSE)</f>
        <v>0</v>
      </c>
      <c r="M4" s="5">
        <f>HLOOKUP(M$1,program!$E6:$H7,2,FALSE)</f>
        <v>0</v>
      </c>
      <c r="N4" s="5">
        <f>HLOOKUP(N$1,program!$E6:$H7,2,FALSE)</f>
        <v>0</v>
      </c>
      <c r="O4" s="5">
        <f>HLOOKUP(O$1,program!$E6:$H7,2,FALSE)</f>
        <v>0</v>
      </c>
      <c r="P4" s="5">
        <f>HLOOKUP(P$1,program!$E6:$H7,2,FALSE)</f>
        <v>0</v>
      </c>
      <c r="Q4" s="5">
        <f>HLOOKUP(Q$1,program!$E6:$H7,2,FALSE)</f>
        <v>0</v>
      </c>
      <c r="R4" s="5">
        <f>HLOOKUP(R$1,program!$E6:$H7,2,FALSE)</f>
        <v>0</v>
      </c>
      <c r="S4" s="5">
        <f>HLOOKUP(S$1,program!$E6:$H7,2,FALSE)</f>
        <v>0</v>
      </c>
      <c r="T4" s="5">
        <f>HLOOKUP(T$1,program!$E6:$H7,2,FALSE)</f>
        <v>0</v>
      </c>
      <c r="U4" s="5">
        <f>HLOOKUP(U$1,program!$E6:$H7,2,FALSE)</f>
        <v>0</v>
      </c>
      <c r="V4" s="5">
        <f>HLOOKUP(V$1,program!$E6:$H7,2,FALSE)</f>
        <v>0</v>
      </c>
      <c r="W4" s="5">
        <f>HLOOKUP(W$1,program!$E6:$H7,2,FALSE)</f>
        <v>0</v>
      </c>
    </row>
    <row r="5" spans="1:23" x14ac:dyDescent="0.2">
      <c r="A5" s="94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>
        <f>HLOOKUP(J$1,program!$E8:$H9,2,FALSE)</f>
        <v>0</v>
      </c>
      <c r="K5" s="5">
        <f>HLOOKUP(K$1,program!$E8:$H9,2,FALSE)</f>
        <v>0</v>
      </c>
      <c r="L5" s="5">
        <f>HLOOKUP(L$1,program!$E8:$H9,2,FALSE)</f>
        <v>0</v>
      </c>
      <c r="M5" s="5">
        <f>HLOOKUP(M$1,program!$E8:$H9,2,FALSE)</f>
        <v>0</v>
      </c>
      <c r="N5" s="5">
        <f>HLOOKUP(N$1,program!$E8:$H9,2,FALSE)</f>
        <v>0</v>
      </c>
      <c r="O5" s="5">
        <f>HLOOKUP(O$1,program!$E8:$H9,2,FALSE)</f>
        <v>0</v>
      </c>
      <c r="P5" s="5">
        <f>HLOOKUP(P$1,program!$E8:$H9,2,FALSE)</f>
        <v>0</v>
      </c>
      <c r="Q5" s="5">
        <f>HLOOKUP(Q$1,program!$E8:$H9,2,FALSE)</f>
        <v>0</v>
      </c>
      <c r="R5" s="5">
        <f>HLOOKUP(R$1,program!$E8:$H9,2,FALSE)</f>
        <v>0</v>
      </c>
      <c r="S5" s="5">
        <f>HLOOKUP(S$1,program!$E8:$H9,2,FALSE)</f>
        <v>0</v>
      </c>
      <c r="T5" s="5">
        <f>HLOOKUP(T$1,program!$E8:$H9,2,FALSE)</f>
        <v>0</v>
      </c>
      <c r="U5" s="5">
        <f>HLOOKUP(U$1,program!$E8:$H9,2,FALSE)</f>
        <v>0</v>
      </c>
      <c r="V5" s="5">
        <f>HLOOKUP(V$1,program!$E8:$H9,2,FALSE)</f>
        <v>0</v>
      </c>
      <c r="W5" s="5">
        <f>HLOOKUP(W$1,program!$E8:$H9,2,FALSE)</f>
        <v>0</v>
      </c>
    </row>
    <row r="6" spans="1:23" x14ac:dyDescent="0.2">
      <c r="A6" s="94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x14ac:dyDescent="0.2">
      <c r="A7" s="94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x14ac:dyDescent="0.2">
      <c r="A8" s="94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x14ac:dyDescent="0.2">
      <c r="A9" s="94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2">
      <c r="A10" s="94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x14ac:dyDescent="0.2">
      <c r="A12" s="94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x14ac:dyDescent="0.2">
      <c r="A13" s="94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x14ac:dyDescent="0.2">
      <c r="A14" s="94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x14ac:dyDescent="0.2">
      <c r="A15" s="94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x14ac:dyDescent="0.2">
      <c r="A16" s="94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x14ac:dyDescent="0.2">
      <c r="A17" s="94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x14ac:dyDescent="0.2">
      <c r="A18" s="94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x14ac:dyDescent="0.2">
      <c r="A21" s="94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x14ac:dyDescent="0.2">
      <c r="A22" s="94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x14ac:dyDescent="0.2">
      <c r="A23" s="94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x14ac:dyDescent="0.2">
      <c r="A24" s="94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x14ac:dyDescent="0.2">
      <c r="A25" s="94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x14ac:dyDescent="0.2">
      <c r="A26" s="94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x14ac:dyDescent="0.2">
      <c r="A27" s="94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x14ac:dyDescent="0.2">
      <c r="A30" s="94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x14ac:dyDescent="0.2">
      <c r="A31" s="94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x14ac:dyDescent="0.2">
      <c r="A32" s="94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x14ac:dyDescent="0.2">
      <c r="A33" s="94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x14ac:dyDescent="0.2">
      <c r="A34" s="94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x14ac:dyDescent="0.2">
      <c r="A35" s="94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x14ac:dyDescent="0.2">
      <c r="A36" s="94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>
        <f>HLOOKUP(J$1,program!$E70:$H71,2,FALSE)</f>
        <v>0</v>
      </c>
      <c r="K36" s="5">
        <f>HLOOKUP(K$1,program!$E70:$H71,2,FALSE)</f>
        <v>0</v>
      </c>
      <c r="L36" s="5">
        <f>HLOOKUP(L$1,program!$E70:$H71,2,FALSE)</f>
        <v>0</v>
      </c>
      <c r="M36" s="5">
        <f>HLOOKUP(M$1,program!$E70:$H71,2,FALSE)</f>
        <v>0</v>
      </c>
      <c r="N36" s="5">
        <f>HLOOKUP(N$1,program!$E70:$H71,2,FALSE)</f>
        <v>0</v>
      </c>
      <c r="O36" s="5">
        <f>HLOOKUP(O$1,program!$E70:$H71,2,FALSE)</f>
        <v>0</v>
      </c>
      <c r="P36" s="5">
        <f>HLOOKUP(P$1,program!$E70:$H71,2,FALSE)</f>
        <v>0</v>
      </c>
      <c r="Q36" s="5">
        <f>HLOOKUP(Q$1,program!$E70:$H71,2,FALSE)</f>
        <v>0</v>
      </c>
      <c r="R36" s="5">
        <f>HLOOKUP(R$1,program!$E70:$H71,2,FALSE)</f>
        <v>0</v>
      </c>
      <c r="S36" s="5">
        <f>HLOOKUP(S$1,program!$E70:$H71,2,FALSE)</f>
        <v>0</v>
      </c>
      <c r="T36" s="5">
        <f>HLOOKUP(T$1,program!$E70:$H71,2,FALSE)</f>
        <v>0</v>
      </c>
      <c r="U36" s="5">
        <f>HLOOKUP(U$1,program!$E70:$H71,2,FALSE)</f>
        <v>0</v>
      </c>
      <c r="V36" s="5">
        <f>HLOOKUP(V$1,program!$E70:$H71,2,FALSE)</f>
        <v>0</v>
      </c>
      <c r="W36" s="5">
        <f>HLOOKUP(W$1,program!$E70:$H71,2,FALSE)</f>
        <v>0</v>
      </c>
    </row>
    <row r="37" spans="1:23" ht="15.75" customHeight="1" x14ac:dyDescent="0.2">
      <c r="A37" s="94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>
        <f>HLOOKUP(J$1,program!$E72:$H73,2,FALSE)</f>
        <v>0</v>
      </c>
      <c r="K37" s="5">
        <f>HLOOKUP(K$1,program!$E72:$H73,2,FALSE)</f>
        <v>0</v>
      </c>
      <c r="L37" s="5">
        <f>HLOOKUP(L$1,program!$E72:$H73,2,FALSE)</f>
        <v>0</v>
      </c>
      <c r="M37" s="5">
        <f>HLOOKUP(M$1,program!$E72:$H73,2,FALSE)</f>
        <v>0</v>
      </c>
      <c r="N37" s="5">
        <f>HLOOKUP(N$1,program!$E72:$H73,2,FALSE)</f>
        <v>0</v>
      </c>
      <c r="O37" s="5">
        <f>HLOOKUP(O$1,program!$E72:$H73,2,FALSE)</f>
        <v>0</v>
      </c>
      <c r="P37" s="5">
        <f>HLOOKUP(P$1,program!$E72:$H73,2,FALSE)</f>
        <v>0</v>
      </c>
      <c r="Q37" s="5">
        <f>HLOOKUP(Q$1,program!$E72:$H73,2,FALSE)</f>
        <v>0</v>
      </c>
      <c r="R37" s="5">
        <f>HLOOKUP(R$1,program!$E72:$H73,2,FALSE)</f>
        <v>0</v>
      </c>
      <c r="S37" s="5">
        <f>HLOOKUP(S$1,program!$E72:$H73,2,FALSE)</f>
        <v>0</v>
      </c>
      <c r="T37" s="5">
        <f>HLOOKUP(T$1,program!$E72:$H73,2,FALSE)</f>
        <v>0</v>
      </c>
      <c r="U37" s="5">
        <f>HLOOKUP(U$1,program!$E72:$H73,2,FALSE)</f>
        <v>0</v>
      </c>
      <c r="V37" s="5">
        <f>HLOOKUP(V$1,program!$E72:$H73,2,FALSE)</f>
        <v>0</v>
      </c>
      <c r="W37" s="5">
        <f>HLOOKUP(W$1,program!$E72:$H73,2,FALSE)</f>
        <v>0</v>
      </c>
    </row>
    <row r="38" spans="1:23" ht="15.75" customHeight="1" x14ac:dyDescent="0.2">
      <c r="A38" s="97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x14ac:dyDescent="0.2">
      <c r="A39" s="94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2">
      <c r="A41" s="94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x14ac:dyDescent="0.2">
      <c r="A42" s="94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x14ac:dyDescent="0.2">
      <c r="A43" s="94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x14ac:dyDescent="0.2">
      <c r="A44" s="94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x14ac:dyDescent="0.2">
      <c r="A45" s="94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60"/>
  <sheetViews>
    <sheetView tabSelected="1" topLeftCell="A11" zoomScaleNormal="100" workbookViewId="0">
      <selection activeCell="M26" sqref="M26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customWidth="1"/>
    <col min="5" max="6" width="5.7109375" customWidth="1"/>
    <col min="7" max="7" width="15.28515625" customWidth="1"/>
    <col min="8" max="9" width="5.7109375" customWidth="1"/>
    <col min="10" max="10" width="15.28515625" customWidth="1"/>
    <col min="11" max="12" width="5.7109375" customWidth="1"/>
    <col min="13" max="13" width="15.28515625" customWidth="1"/>
    <col min="14" max="15" width="5.7109375" customWidth="1"/>
    <col min="16" max="16" width="15.28515625" customWidth="1"/>
    <col min="17" max="18" width="5.7109375" customWidth="1"/>
    <col min="19" max="77" width="0" hidden="1" customWidth="1"/>
    <col min="78" max="78" width="15.28515625" customWidth="1"/>
    <col min="79" max="80" width="5.7109375" customWidth="1"/>
    <col min="82" max="154" width="0" hidden="1" customWidth="1"/>
  </cols>
  <sheetData>
    <row r="1" spans="1:154" ht="12.75" customHeight="1" x14ac:dyDescent="0.2">
      <c r="A1" s="100" t="s">
        <v>124</v>
      </c>
      <c r="B1" s="100" t="s">
        <v>125</v>
      </c>
      <c r="C1" s="99"/>
      <c r="D1" s="98" t="s">
        <v>131</v>
      </c>
      <c r="E1" s="99"/>
      <c r="F1" s="99"/>
      <c r="G1" s="98" t="s">
        <v>133</v>
      </c>
      <c r="H1" s="99"/>
      <c r="I1" s="99"/>
      <c r="J1" s="98" t="s">
        <v>135</v>
      </c>
      <c r="K1" s="99"/>
      <c r="L1" s="99"/>
      <c r="M1" s="98" t="s">
        <v>136</v>
      </c>
      <c r="N1" s="99"/>
      <c r="O1" s="99"/>
      <c r="P1" s="98" t="s">
        <v>575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576</v>
      </c>
      <c r="CA1" s="99"/>
      <c r="CB1" s="99"/>
    </row>
    <row r="2" spans="1:154" ht="13.5" customHeight="1" thickBot="1" x14ac:dyDescent="0.25">
      <c r="A2" s="99"/>
      <c r="B2" s="99"/>
      <c r="C2" s="99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2">
      <c r="A3" s="100" t="s">
        <v>160</v>
      </c>
      <c r="B3" s="48">
        <v>1</v>
      </c>
      <c r="C3" s="49" t="s">
        <v>102</v>
      </c>
      <c r="D3" s="60" t="s">
        <v>596</v>
      </c>
      <c r="E3" s="61" t="s">
        <v>30</v>
      </c>
      <c r="F3" s="62" t="s">
        <v>597</v>
      </c>
      <c r="G3" s="60"/>
      <c r="H3" s="61"/>
      <c r="I3" s="62"/>
      <c r="J3" s="60"/>
      <c r="K3" s="61"/>
      <c r="L3" s="62"/>
      <c r="M3" s="60"/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2">
      <c r="A4" s="99"/>
      <c r="B4" s="46">
        <v>2</v>
      </c>
      <c r="C4" s="20" t="s">
        <v>126</v>
      </c>
      <c r="D4" s="64" t="s">
        <v>596</v>
      </c>
      <c r="E4" s="65" t="s">
        <v>30</v>
      </c>
      <c r="F4" s="66" t="s">
        <v>597</v>
      </c>
      <c r="G4" s="64"/>
      <c r="H4" s="65"/>
      <c r="I4" s="66"/>
      <c r="J4" s="64"/>
      <c r="K4" s="65"/>
      <c r="L4" s="66"/>
      <c r="M4" s="64"/>
      <c r="N4" s="65"/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2">
      <c r="A5" s="99"/>
      <c r="B5" s="46">
        <v>3</v>
      </c>
      <c r="C5" s="20" t="s">
        <v>134</v>
      </c>
      <c r="D5" s="64" t="s">
        <v>598</v>
      </c>
      <c r="E5" s="67" t="s">
        <v>29</v>
      </c>
      <c r="F5" s="66" t="s">
        <v>599</v>
      </c>
      <c r="G5" s="64"/>
      <c r="H5" s="67"/>
      <c r="I5" s="66"/>
      <c r="J5" s="64" t="s">
        <v>623</v>
      </c>
      <c r="K5" s="67" t="s">
        <v>30</v>
      </c>
      <c r="L5" s="66" t="s">
        <v>597</v>
      </c>
      <c r="M5" s="64" t="s">
        <v>634</v>
      </c>
      <c r="N5" s="67" t="s">
        <v>28</v>
      </c>
      <c r="O5" s="66" t="s">
        <v>612</v>
      </c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">
      <c r="A6" s="99"/>
      <c r="B6" s="46">
        <v>4</v>
      </c>
      <c r="C6" s="20" t="s">
        <v>144</v>
      </c>
      <c r="D6" s="64" t="s">
        <v>598</v>
      </c>
      <c r="E6" s="67" t="s">
        <v>29</v>
      </c>
      <c r="F6" s="66" t="s">
        <v>599</v>
      </c>
      <c r="G6" s="64"/>
      <c r="H6" s="67"/>
      <c r="I6" s="66"/>
      <c r="J6" s="64" t="s">
        <v>623</v>
      </c>
      <c r="K6" s="67" t="s">
        <v>30</v>
      </c>
      <c r="L6" s="66" t="s">
        <v>597</v>
      </c>
      <c r="M6" s="64" t="s">
        <v>634</v>
      </c>
      <c r="N6" s="67" t="s">
        <v>28</v>
      </c>
      <c r="O6" s="66" t="s">
        <v>612</v>
      </c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2">
      <c r="A7" s="99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">
      <c r="A8" s="99"/>
      <c r="B8" s="46">
        <v>6</v>
      </c>
      <c r="C8" s="23" t="s">
        <v>159</v>
      </c>
      <c r="D8" s="64"/>
      <c r="E8" s="67"/>
      <c r="F8" s="66"/>
      <c r="G8" s="64" t="s">
        <v>610</v>
      </c>
      <c r="H8" s="67" t="s">
        <v>29</v>
      </c>
      <c r="I8" s="66" t="s">
        <v>597</v>
      </c>
      <c r="J8" s="64"/>
      <c r="K8" s="67"/>
      <c r="L8" s="66"/>
      <c r="M8" s="64" t="s">
        <v>635</v>
      </c>
      <c r="N8" s="67" t="s">
        <v>28</v>
      </c>
      <c r="O8" s="66" t="s">
        <v>599</v>
      </c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">
      <c r="A9" s="99"/>
      <c r="B9" s="46">
        <v>7</v>
      </c>
      <c r="C9" s="23" t="s">
        <v>162</v>
      </c>
      <c r="D9" s="64"/>
      <c r="E9" s="67"/>
      <c r="F9" s="66"/>
      <c r="G9" s="64" t="s">
        <v>610</v>
      </c>
      <c r="H9" s="67" t="s">
        <v>29</v>
      </c>
      <c r="I9" s="66" t="s">
        <v>597</v>
      </c>
      <c r="J9" s="64"/>
      <c r="K9" s="67"/>
      <c r="L9" s="66"/>
      <c r="M9" s="64" t="s">
        <v>635</v>
      </c>
      <c r="N9" s="67" t="s">
        <v>28</v>
      </c>
      <c r="O9" s="66" t="s">
        <v>599</v>
      </c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">
      <c r="A10" s="99"/>
      <c r="B10" s="46">
        <v>8</v>
      </c>
      <c r="C10" s="23" t="s">
        <v>166</v>
      </c>
      <c r="D10" s="64" t="s">
        <v>642</v>
      </c>
      <c r="E10" s="67" t="s">
        <v>30</v>
      </c>
      <c r="F10" s="66" t="s">
        <v>599</v>
      </c>
      <c r="G10" s="64" t="s">
        <v>611</v>
      </c>
      <c r="H10" s="67" t="s">
        <v>28</v>
      </c>
      <c r="I10" s="66" t="s">
        <v>612</v>
      </c>
      <c r="J10" s="64"/>
      <c r="K10" s="67"/>
      <c r="L10" s="66"/>
      <c r="M10" s="64" t="s">
        <v>636</v>
      </c>
      <c r="N10" s="67" t="s">
        <v>29</v>
      </c>
      <c r="O10" s="66" t="s">
        <v>597</v>
      </c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5">
      <c r="A11" s="99"/>
      <c r="B11" s="47">
        <v>9</v>
      </c>
      <c r="C11" s="24" t="s">
        <v>173</v>
      </c>
      <c r="D11" s="74" t="s">
        <v>642</v>
      </c>
      <c r="E11" s="81" t="s">
        <v>30</v>
      </c>
      <c r="F11" s="75" t="s">
        <v>599</v>
      </c>
      <c r="G11" s="64" t="s">
        <v>611</v>
      </c>
      <c r="H11" s="81" t="s">
        <v>28</v>
      </c>
      <c r="I11" s="66" t="s">
        <v>612</v>
      </c>
      <c r="J11" s="64"/>
      <c r="K11" s="81"/>
      <c r="L11" s="66"/>
      <c r="M11" s="64" t="s">
        <v>636</v>
      </c>
      <c r="N11" s="81" t="s">
        <v>29</v>
      </c>
      <c r="O11" s="75" t="s">
        <v>597</v>
      </c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">
      <c r="A12" s="100" t="s">
        <v>274</v>
      </c>
      <c r="B12" s="45">
        <v>1</v>
      </c>
      <c r="C12" s="42" t="s">
        <v>102</v>
      </c>
      <c r="D12" s="64"/>
      <c r="E12" s="61"/>
      <c r="F12" s="66"/>
      <c r="G12" s="60" t="s">
        <v>613</v>
      </c>
      <c r="H12" s="61" t="s">
        <v>29</v>
      </c>
      <c r="I12" s="62" t="s">
        <v>614</v>
      </c>
      <c r="J12" s="60"/>
      <c r="K12" s="61"/>
      <c r="L12" s="62"/>
      <c r="M12" s="60"/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">
      <c r="A13" s="99"/>
      <c r="B13" s="46">
        <v>2</v>
      </c>
      <c r="C13" s="23" t="s">
        <v>126</v>
      </c>
      <c r="D13" s="64" t="s">
        <v>600</v>
      </c>
      <c r="E13" s="65" t="s">
        <v>28</v>
      </c>
      <c r="F13" s="66" t="s">
        <v>601</v>
      </c>
      <c r="G13" s="64" t="s">
        <v>613</v>
      </c>
      <c r="H13" s="65" t="s">
        <v>29</v>
      </c>
      <c r="I13" s="66" t="s">
        <v>614</v>
      </c>
      <c r="J13" s="64"/>
      <c r="K13" s="65"/>
      <c r="L13" s="66"/>
      <c r="M13" s="64"/>
      <c r="N13" s="65"/>
      <c r="O13" s="66"/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">
      <c r="A14" s="99"/>
      <c r="B14" s="46">
        <v>3</v>
      </c>
      <c r="C14" s="23" t="s">
        <v>134</v>
      </c>
      <c r="D14" s="78" t="s">
        <v>600</v>
      </c>
      <c r="E14" s="67" t="s">
        <v>28</v>
      </c>
      <c r="F14" s="79" t="s">
        <v>601</v>
      </c>
      <c r="G14" s="64" t="s">
        <v>615</v>
      </c>
      <c r="H14" s="67" t="s">
        <v>30</v>
      </c>
      <c r="I14" s="66" t="s">
        <v>612</v>
      </c>
      <c r="J14" s="64"/>
      <c r="K14" s="67"/>
      <c r="L14" s="66"/>
      <c r="M14" s="64"/>
      <c r="N14" s="67"/>
      <c r="O14" s="66"/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">
      <c r="A15" s="99"/>
      <c r="B15" s="46">
        <v>4</v>
      </c>
      <c r="C15" s="23" t="s">
        <v>144</v>
      </c>
      <c r="D15" s="78" t="s">
        <v>600</v>
      </c>
      <c r="E15" s="67" t="s">
        <v>28</v>
      </c>
      <c r="F15" s="79" t="s">
        <v>601</v>
      </c>
      <c r="G15" s="64" t="s">
        <v>615</v>
      </c>
      <c r="H15" s="67" t="s">
        <v>30</v>
      </c>
      <c r="I15" s="66" t="s">
        <v>612</v>
      </c>
      <c r="J15" s="64"/>
      <c r="K15" s="67"/>
      <c r="L15" s="66"/>
      <c r="M15" s="64"/>
      <c r="N15" s="67"/>
      <c r="O15" s="66"/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">
      <c r="A16" s="99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">
      <c r="A17" s="99"/>
      <c r="B17" s="46">
        <v>6</v>
      </c>
      <c r="C17" s="23" t="s">
        <v>159</v>
      </c>
      <c r="D17" s="64"/>
      <c r="E17" s="67"/>
      <c r="F17" s="66"/>
      <c r="G17" s="64" t="s">
        <v>616</v>
      </c>
      <c r="H17" s="67" t="s">
        <v>28</v>
      </c>
      <c r="I17" s="66" t="s">
        <v>601</v>
      </c>
      <c r="J17" s="64" t="s">
        <v>624</v>
      </c>
      <c r="K17" s="67" t="s">
        <v>29</v>
      </c>
      <c r="L17" s="66" t="s">
        <v>625</v>
      </c>
      <c r="M17" s="64" t="s">
        <v>637</v>
      </c>
      <c r="N17" s="67" t="s">
        <v>30</v>
      </c>
      <c r="O17" s="66" t="s">
        <v>612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">
      <c r="A18" s="99"/>
      <c r="B18" s="46">
        <v>7</v>
      </c>
      <c r="C18" s="23" t="s">
        <v>162</v>
      </c>
      <c r="D18" s="64"/>
      <c r="E18" s="67"/>
      <c r="F18" s="66"/>
      <c r="G18" s="64" t="s">
        <v>616</v>
      </c>
      <c r="H18" s="67" t="s">
        <v>28</v>
      </c>
      <c r="I18" s="66" t="s">
        <v>601</v>
      </c>
      <c r="J18" s="64" t="s">
        <v>624</v>
      </c>
      <c r="K18" s="67" t="s">
        <v>29</v>
      </c>
      <c r="L18" s="66" t="s">
        <v>625</v>
      </c>
      <c r="M18" s="64" t="s">
        <v>637</v>
      </c>
      <c r="N18" s="67" t="s">
        <v>30</v>
      </c>
      <c r="O18" s="66" t="s">
        <v>612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">
      <c r="A19" s="99"/>
      <c r="B19" s="46">
        <v>8</v>
      </c>
      <c r="C19" s="23" t="s">
        <v>166</v>
      </c>
      <c r="D19" s="64"/>
      <c r="E19" s="67"/>
      <c r="F19" s="66"/>
      <c r="G19" s="64" t="s">
        <v>616</v>
      </c>
      <c r="H19" s="67" t="s">
        <v>28</v>
      </c>
      <c r="I19" s="66" t="s">
        <v>601</v>
      </c>
      <c r="J19" s="64" t="s">
        <v>626</v>
      </c>
      <c r="K19" s="67" t="s">
        <v>30</v>
      </c>
      <c r="L19" s="66" t="s">
        <v>612</v>
      </c>
      <c r="M19" s="64" t="s">
        <v>638</v>
      </c>
      <c r="N19" s="67" t="s">
        <v>29</v>
      </c>
      <c r="O19" s="66" t="s">
        <v>625</v>
      </c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5">
      <c r="A20" s="99"/>
      <c r="B20" s="47">
        <v>9</v>
      </c>
      <c r="C20" s="24" t="s">
        <v>173</v>
      </c>
      <c r="D20" s="64"/>
      <c r="E20" s="81"/>
      <c r="F20" s="66"/>
      <c r="G20" s="74"/>
      <c r="H20" s="81"/>
      <c r="I20" s="75"/>
      <c r="J20" s="74" t="s">
        <v>626</v>
      </c>
      <c r="K20" s="81" t="s">
        <v>30</v>
      </c>
      <c r="L20" s="75" t="s">
        <v>612</v>
      </c>
      <c r="M20" s="74" t="s">
        <v>638</v>
      </c>
      <c r="N20" s="81" t="s">
        <v>29</v>
      </c>
      <c r="O20" s="75" t="s">
        <v>625</v>
      </c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">
      <c r="A21" s="100" t="s">
        <v>319</v>
      </c>
      <c r="B21" s="45">
        <v>1</v>
      </c>
      <c r="C21" s="42" t="s">
        <v>102</v>
      </c>
      <c r="D21" s="60" t="s">
        <v>602</v>
      </c>
      <c r="E21" s="61" t="s">
        <v>30</v>
      </c>
      <c r="F21" s="62" t="s">
        <v>603</v>
      </c>
      <c r="G21" s="60" t="s">
        <v>617</v>
      </c>
      <c r="H21" s="61" t="s">
        <v>28</v>
      </c>
      <c r="I21" s="62" t="s">
        <v>618</v>
      </c>
      <c r="J21" s="60"/>
      <c r="K21" s="61"/>
      <c r="L21" s="62"/>
      <c r="M21" s="60" t="s">
        <v>639</v>
      </c>
      <c r="N21" s="61" t="s">
        <v>29</v>
      </c>
      <c r="O21" s="62" t="s">
        <v>625</v>
      </c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">
      <c r="A22" s="99"/>
      <c r="B22" s="46">
        <v>2</v>
      </c>
      <c r="C22" s="23" t="s">
        <v>126</v>
      </c>
      <c r="D22" s="64" t="s">
        <v>602</v>
      </c>
      <c r="E22" s="65" t="s">
        <v>30</v>
      </c>
      <c r="F22" s="66" t="s">
        <v>603</v>
      </c>
      <c r="G22" s="64" t="s">
        <v>617</v>
      </c>
      <c r="H22" s="65" t="s">
        <v>28</v>
      </c>
      <c r="I22" s="66" t="s">
        <v>618</v>
      </c>
      <c r="J22" s="64"/>
      <c r="K22" s="65"/>
      <c r="L22" s="66"/>
      <c r="M22" s="64" t="s">
        <v>639</v>
      </c>
      <c r="N22" s="65" t="s">
        <v>29</v>
      </c>
      <c r="O22" s="66" t="s">
        <v>625</v>
      </c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">
      <c r="A23" s="99"/>
      <c r="B23" s="46">
        <v>3</v>
      </c>
      <c r="C23" s="23" t="s">
        <v>134</v>
      </c>
      <c r="D23" s="85"/>
      <c r="E23" s="67"/>
      <c r="F23" s="86"/>
      <c r="G23" s="64" t="s">
        <v>619</v>
      </c>
      <c r="H23" s="67" t="s">
        <v>29</v>
      </c>
      <c r="I23" s="66" t="s">
        <v>620</v>
      </c>
      <c r="J23" s="64" t="s">
        <v>627</v>
      </c>
      <c r="K23" s="67" t="s">
        <v>28</v>
      </c>
      <c r="L23" s="66" t="s">
        <v>644</v>
      </c>
      <c r="M23" s="64" t="s">
        <v>645</v>
      </c>
      <c r="N23" s="67" t="s">
        <v>30</v>
      </c>
      <c r="O23" s="66" t="s">
        <v>603</v>
      </c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2">
      <c r="A24" s="99"/>
      <c r="B24" s="46">
        <v>4</v>
      </c>
      <c r="C24" s="23" t="s">
        <v>144</v>
      </c>
      <c r="D24" s="85"/>
      <c r="E24" s="67"/>
      <c r="F24" s="86"/>
      <c r="G24" s="64" t="s">
        <v>619</v>
      </c>
      <c r="H24" s="67" t="s">
        <v>29</v>
      </c>
      <c r="I24" s="66" t="s">
        <v>620</v>
      </c>
      <c r="J24" s="64" t="s">
        <v>627</v>
      </c>
      <c r="K24" s="67" t="s">
        <v>28</v>
      </c>
      <c r="L24" s="66" t="s">
        <v>644</v>
      </c>
      <c r="M24" s="64" t="s">
        <v>645</v>
      </c>
      <c r="N24" s="67" t="s">
        <v>30</v>
      </c>
      <c r="O24" s="66" t="s">
        <v>603</v>
      </c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">
      <c r="A25" s="99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">
      <c r="A26" s="99"/>
      <c r="B26" s="46">
        <v>6</v>
      </c>
      <c r="C26" s="23" t="s">
        <v>159</v>
      </c>
      <c r="D26" s="64"/>
      <c r="E26" s="67"/>
      <c r="F26" s="66"/>
      <c r="G26" s="64"/>
      <c r="H26" s="67"/>
      <c r="I26" s="66"/>
      <c r="J26" s="64"/>
      <c r="K26" s="67"/>
      <c r="L26" s="66"/>
      <c r="M26" s="64"/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">
      <c r="A27" s="99"/>
      <c r="B27" s="46" t="s">
        <v>375</v>
      </c>
      <c r="C27" s="23" t="s">
        <v>162</v>
      </c>
      <c r="D27" s="64"/>
      <c r="E27" s="67"/>
      <c r="F27" s="66"/>
      <c r="G27" s="64"/>
      <c r="H27" s="67"/>
      <c r="I27" s="66"/>
      <c r="J27" s="64"/>
      <c r="K27" s="67"/>
      <c r="L27" s="66"/>
      <c r="M27" s="64"/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">
      <c r="A28" s="99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/>
      <c r="K28" s="67"/>
      <c r="L28" s="66"/>
      <c r="M28" s="64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5">
      <c r="A29" s="99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">
      <c r="A30" s="100" t="s">
        <v>389</v>
      </c>
      <c r="B30" s="45">
        <v>1</v>
      </c>
      <c r="C30" s="42" t="s">
        <v>102</v>
      </c>
      <c r="D30" s="83"/>
      <c r="E30" s="61"/>
      <c r="F30" s="66"/>
      <c r="G30" s="80"/>
      <c r="H30" s="61"/>
      <c r="I30" s="86"/>
      <c r="J30" s="64" t="s">
        <v>628</v>
      </c>
      <c r="K30" s="61" t="s">
        <v>30</v>
      </c>
      <c r="L30" s="66" t="s">
        <v>605</v>
      </c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">
      <c r="A31" s="99"/>
      <c r="B31" s="46">
        <v>2</v>
      </c>
      <c r="C31" s="23" t="s">
        <v>126</v>
      </c>
      <c r="D31" s="78"/>
      <c r="E31" s="65"/>
      <c r="F31" s="79"/>
      <c r="G31" s="85"/>
      <c r="H31" s="65"/>
      <c r="I31" s="86"/>
      <c r="J31" s="64" t="s">
        <v>628</v>
      </c>
      <c r="K31" s="65" t="s">
        <v>30</v>
      </c>
      <c r="L31" s="66" t="s">
        <v>605</v>
      </c>
      <c r="M31" s="85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">
      <c r="A32" s="99"/>
      <c r="B32" s="46">
        <v>3</v>
      </c>
      <c r="C32" s="23" t="s">
        <v>134</v>
      </c>
      <c r="D32" s="80" t="s">
        <v>604</v>
      </c>
      <c r="E32" s="67" t="s">
        <v>29</v>
      </c>
      <c r="F32" s="87" t="s">
        <v>605</v>
      </c>
      <c r="G32" s="85"/>
      <c r="H32" s="67"/>
      <c r="I32" s="86"/>
      <c r="J32" s="64" t="s">
        <v>629</v>
      </c>
      <c r="K32" s="67" t="s">
        <v>28</v>
      </c>
      <c r="L32" s="66" t="s">
        <v>630</v>
      </c>
      <c r="M32" s="64"/>
      <c r="N32" s="67"/>
      <c r="O32" s="66"/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">
      <c r="A33" s="99"/>
      <c r="B33" s="46">
        <v>4</v>
      </c>
      <c r="C33" s="23" t="s">
        <v>144</v>
      </c>
      <c r="D33" s="80" t="s">
        <v>604</v>
      </c>
      <c r="E33" s="67" t="s">
        <v>29</v>
      </c>
      <c r="F33" s="87" t="s">
        <v>605</v>
      </c>
      <c r="G33" s="85"/>
      <c r="H33" s="67"/>
      <c r="I33" s="86"/>
      <c r="J33" s="64" t="s">
        <v>629</v>
      </c>
      <c r="K33" s="67" t="s">
        <v>28</v>
      </c>
      <c r="L33" s="66" t="s">
        <v>630</v>
      </c>
      <c r="M33" s="64"/>
      <c r="N33" s="67"/>
      <c r="O33" s="66"/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">
      <c r="A34" s="99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">
      <c r="A35" s="99"/>
      <c r="B35" s="46">
        <v>6</v>
      </c>
      <c r="C35" s="23" t="s">
        <v>159</v>
      </c>
      <c r="D35" s="80" t="s">
        <v>606</v>
      </c>
      <c r="E35" s="67" t="s">
        <v>30</v>
      </c>
      <c r="F35" s="87" t="s">
        <v>599</v>
      </c>
      <c r="G35" s="64" t="s">
        <v>621</v>
      </c>
      <c r="H35" s="67" t="s">
        <v>28</v>
      </c>
      <c r="I35" s="66" t="s">
        <v>603</v>
      </c>
      <c r="J35" s="64" t="s">
        <v>631</v>
      </c>
      <c r="K35" s="67" t="s">
        <v>29</v>
      </c>
      <c r="L35" s="66" t="s">
        <v>605</v>
      </c>
      <c r="M35" s="85"/>
      <c r="N35" s="67"/>
      <c r="O35" s="86"/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">
      <c r="A36" s="99"/>
      <c r="B36" s="46">
        <v>7</v>
      </c>
      <c r="C36" s="23" t="s">
        <v>162</v>
      </c>
      <c r="D36" s="80" t="s">
        <v>606</v>
      </c>
      <c r="E36" s="67" t="s">
        <v>30</v>
      </c>
      <c r="F36" s="87" t="s">
        <v>599</v>
      </c>
      <c r="G36" s="64" t="s">
        <v>621</v>
      </c>
      <c r="H36" s="67" t="s">
        <v>28</v>
      </c>
      <c r="I36" s="66" t="s">
        <v>603</v>
      </c>
      <c r="J36" s="64" t="s">
        <v>632</v>
      </c>
      <c r="K36" s="67" t="s">
        <v>29</v>
      </c>
      <c r="L36" s="66" t="s">
        <v>605</v>
      </c>
      <c r="M36" s="85"/>
      <c r="N36" s="67"/>
      <c r="O36" s="86"/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">
      <c r="A37" s="99"/>
      <c r="B37" s="46">
        <v>8</v>
      </c>
      <c r="C37" s="43" t="s">
        <v>166</v>
      </c>
      <c r="D37" s="85"/>
      <c r="E37" s="67"/>
      <c r="F37" s="86"/>
      <c r="G37" s="85" t="s">
        <v>622</v>
      </c>
      <c r="H37" s="67" t="s">
        <v>30</v>
      </c>
      <c r="I37" s="86" t="s">
        <v>614</v>
      </c>
      <c r="J37" s="85" t="s">
        <v>633</v>
      </c>
      <c r="K37" s="67" t="s">
        <v>28</v>
      </c>
      <c r="L37" s="66" t="s">
        <v>603</v>
      </c>
      <c r="M37" s="85" t="s">
        <v>640</v>
      </c>
      <c r="N37" s="67" t="s">
        <v>29</v>
      </c>
      <c r="O37" s="86" t="s">
        <v>605</v>
      </c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5">
      <c r="A38" s="99"/>
      <c r="B38" s="47">
        <v>9</v>
      </c>
      <c r="C38" s="44" t="s">
        <v>173</v>
      </c>
      <c r="D38" s="85"/>
      <c r="E38" s="81"/>
      <c r="F38" s="86"/>
      <c r="G38" s="85" t="s">
        <v>622</v>
      </c>
      <c r="H38" s="81" t="s">
        <v>30</v>
      </c>
      <c r="I38" s="86" t="s">
        <v>614</v>
      </c>
      <c r="J38" s="81" t="s">
        <v>633</v>
      </c>
      <c r="K38" s="81" t="s">
        <v>28</v>
      </c>
      <c r="L38" s="75" t="s">
        <v>603</v>
      </c>
      <c r="M38" s="85" t="s">
        <v>640</v>
      </c>
      <c r="N38" s="81" t="s">
        <v>29</v>
      </c>
      <c r="O38" s="86" t="s">
        <v>605</v>
      </c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2">
      <c r="A39" s="100" t="s">
        <v>449</v>
      </c>
      <c r="B39" s="45">
        <v>1</v>
      </c>
      <c r="C39" s="42" t="s">
        <v>102</v>
      </c>
      <c r="D39" s="83"/>
      <c r="E39" s="61"/>
      <c r="F39" s="84"/>
      <c r="G39" s="83"/>
      <c r="H39" s="61"/>
      <c r="I39" s="84"/>
      <c r="J39" s="83" t="s">
        <v>643</v>
      </c>
      <c r="K39" s="61" t="s">
        <v>29</v>
      </c>
      <c r="L39" s="89" t="s">
        <v>608</v>
      </c>
      <c r="M39" s="83"/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">
      <c r="A40" s="99"/>
      <c r="B40" s="46">
        <v>2</v>
      </c>
      <c r="C40" s="23" t="s">
        <v>126</v>
      </c>
      <c r="D40" s="85"/>
      <c r="E40" s="65"/>
      <c r="F40" s="86"/>
      <c r="G40" s="85"/>
      <c r="H40" s="65"/>
      <c r="I40" s="86"/>
      <c r="J40" s="88" t="s">
        <v>643</v>
      </c>
      <c r="K40" s="65" t="s">
        <v>29</v>
      </c>
      <c r="L40" s="90" t="s">
        <v>608</v>
      </c>
      <c r="M40" s="85"/>
      <c r="N40" s="65"/>
      <c r="O40" s="86"/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">
      <c r="A41" s="99"/>
      <c r="B41" s="46"/>
      <c r="C41" s="23" t="s">
        <v>134</v>
      </c>
      <c r="D41" s="64"/>
      <c r="E41" s="67"/>
      <c r="F41" s="66"/>
      <c r="G41" s="80"/>
      <c r="H41" s="67"/>
      <c r="I41" s="87"/>
      <c r="J41" s="64"/>
      <c r="K41" s="67"/>
      <c r="L41" s="66"/>
      <c r="M41" s="80" t="s">
        <v>641</v>
      </c>
      <c r="N41" s="67" t="s">
        <v>29</v>
      </c>
      <c r="O41" s="87" t="s">
        <v>608</v>
      </c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">
      <c r="A42" s="99"/>
      <c r="B42" s="46"/>
      <c r="C42" s="23" t="s">
        <v>144</v>
      </c>
      <c r="D42" s="64"/>
      <c r="E42" s="67"/>
      <c r="F42" s="66"/>
      <c r="G42" s="80"/>
      <c r="H42" s="67"/>
      <c r="I42" s="87"/>
      <c r="J42" s="64"/>
      <c r="K42" s="67"/>
      <c r="L42" s="66"/>
      <c r="M42" s="80" t="s">
        <v>641</v>
      </c>
      <c r="N42" s="67" t="s">
        <v>29</v>
      </c>
      <c r="O42" s="87" t="s">
        <v>608</v>
      </c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">
      <c r="A43" s="99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">
      <c r="A44" s="99"/>
      <c r="B44" s="46">
        <v>6</v>
      </c>
      <c r="C44" s="23" t="s">
        <v>592</v>
      </c>
      <c r="D44" s="80" t="s">
        <v>607</v>
      </c>
      <c r="E44" s="67" t="s">
        <v>29</v>
      </c>
      <c r="F44" s="87" t="s">
        <v>608</v>
      </c>
      <c r="G44" s="64"/>
      <c r="H44" s="67"/>
      <c r="I44" s="66"/>
      <c r="J44" s="64"/>
      <c r="K44" s="67"/>
      <c r="L44" s="66"/>
      <c r="M44" s="80"/>
      <c r="N44" s="67"/>
      <c r="O44" s="66"/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">
      <c r="A45" s="99"/>
      <c r="B45" s="46">
        <v>7</v>
      </c>
      <c r="C45" s="23" t="s">
        <v>593</v>
      </c>
      <c r="D45" s="80" t="s">
        <v>607</v>
      </c>
      <c r="E45" s="67" t="s">
        <v>29</v>
      </c>
      <c r="F45" s="87" t="s">
        <v>608</v>
      </c>
      <c r="G45" s="64"/>
      <c r="H45" s="67"/>
      <c r="I45" s="66"/>
      <c r="J45" s="64"/>
      <c r="K45" s="67"/>
      <c r="L45" s="66"/>
      <c r="M45" s="80"/>
      <c r="N45" s="67"/>
      <c r="O45" s="66"/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">
      <c r="A46" s="99"/>
      <c r="B46" s="46">
        <v>8</v>
      </c>
      <c r="C46" s="43" t="s">
        <v>594</v>
      </c>
      <c r="D46" s="85" t="s">
        <v>609</v>
      </c>
      <c r="E46" s="67" t="s">
        <v>29</v>
      </c>
      <c r="F46" s="86" t="s">
        <v>608</v>
      </c>
      <c r="G46" s="80"/>
      <c r="H46" s="67"/>
      <c r="I46" s="86"/>
      <c r="J46" s="80"/>
      <c r="K46" s="67"/>
      <c r="L46" s="86"/>
      <c r="M46" s="85"/>
      <c r="N46" s="67"/>
      <c r="O46" s="86"/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25">
      <c r="A47" s="99"/>
      <c r="B47" s="47">
        <v>9</v>
      </c>
      <c r="C47" s="44" t="s">
        <v>595</v>
      </c>
      <c r="D47" s="91" t="s">
        <v>609</v>
      </c>
      <c r="E47" s="81" t="s">
        <v>29</v>
      </c>
      <c r="F47" s="92" t="s">
        <v>608</v>
      </c>
      <c r="G47" s="91"/>
      <c r="H47" s="81"/>
      <c r="I47" s="92"/>
      <c r="J47" s="91"/>
      <c r="K47" s="81"/>
      <c r="L47" s="92"/>
      <c r="M47" s="91"/>
      <c r="N47" s="81"/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&amp;CARKEOLOJİ BÖLÜMÜ 2025-2026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10" width="15.7109375" customWidth="1"/>
    <col min="11" max="11" width="9.140625" customWidth="1"/>
  </cols>
  <sheetData>
    <row r="1" spans="1:11" ht="12.75" customHeight="1" x14ac:dyDescent="0.2">
      <c r="A1" s="9" t="s">
        <v>132</v>
      </c>
      <c r="B1" s="111" t="s">
        <v>142</v>
      </c>
      <c r="C1" s="94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">
      <c r="A2" s="103" t="s">
        <v>148</v>
      </c>
      <c r="B2" s="106">
        <v>1</v>
      </c>
      <c r="C2" s="112" t="s">
        <v>153</v>
      </c>
      <c r="D2" s="14" t="s">
        <v>154</v>
      </c>
      <c r="E2" s="14" t="str">
        <f>Ders_Programı!E3</f>
        <v>F205</v>
      </c>
      <c r="F2" s="14">
        <f>Ders_Programı!H3</f>
        <v>0</v>
      </c>
      <c r="G2" s="14">
        <f>Ders_Programı!K3</f>
        <v>0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">
      <c r="A3" s="94"/>
      <c r="B3" s="94"/>
      <c r="C3" s="94"/>
      <c r="D3" s="14" t="s">
        <v>168</v>
      </c>
      <c r="E3" s="14" t="str">
        <f>Ders_Programı!D3</f>
        <v>Geo. Dön. Heykeltraşlığı</v>
      </c>
      <c r="F3" s="14">
        <f>Ders_Programı!G3</f>
        <v>0</v>
      </c>
      <c r="G3" s="14">
        <f>Ders_Programı!J3</f>
        <v>0</v>
      </c>
      <c r="H3" s="14">
        <f>Ders_Programı!M3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">
      <c r="A4" s="94"/>
      <c r="B4" s="106">
        <v>2</v>
      </c>
      <c r="C4" s="113" t="s">
        <v>172</v>
      </c>
      <c r="D4" s="14" t="s">
        <v>175</v>
      </c>
      <c r="E4" s="14" t="str">
        <f>Ders_Programı!E4</f>
        <v>F205</v>
      </c>
      <c r="F4" s="14">
        <f>Ders_Programı!H4</f>
        <v>0</v>
      </c>
      <c r="G4" s="14">
        <f>Ders_Programı!K4</f>
        <v>0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">
      <c r="A5" s="94"/>
      <c r="B5" s="94"/>
      <c r="C5" s="94"/>
      <c r="D5" s="14" t="s">
        <v>176</v>
      </c>
      <c r="E5" s="14" t="str">
        <f>Ders_Programı!D4</f>
        <v>Geo. Dön. Heykeltraşlığı</v>
      </c>
      <c r="F5" s="14">
        <f>Ders_Programı!G4</f>
        <v>0</v>
      </c>
      <c r="G5" s="14">
        <f>Ders_Programı!J4</f>
        <v>0</v>
      </c>
      <c r="H5" s="14">
        <f>Ders_Programı!M4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">
      <c r="A6" s="94"/>
      <c r="B6" s="106">
        <v>3</v>
      </c>
      <c r="C6" s="113" t="s">
        <v>182</v>
      </c>
      <c r="D6" s="14" t="s">
        <v>183</v>
      </c>
      <c r="E6" s="14" t="str">
        <f>Ders_Programı!E5</f>
        <v>F204</v>
      </c>
      <c r="F6" s="14">
        <f>Ders_Programı!H5</f>
        <v>0</v>
      </c>
      <c r="G6" s="14" t="str">
        <f>Ders_Programı!K5</f>
        <v>F205</v>
      </c>
      <c r="H6" s="14" t="str">
        <f>Ders_Programı!N5</f>
        <v>F203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">
      <c r="A7" s="94"/>
      <c r="B7" s="94"/>
      <c r="C7" s="94"/>
      <c r="D7" s="14" t="s">
        <v>184</v>
      </c>
      <c r="E7" s="14" t="str">
        <f>Ders_Programı!D5</f>
        <v>Yunan Mitolojisi I</v>
      </c>
      <c r="F7" s="14">
        <f>Ders_Programı!G5</f>
        <v>0</v>
      </c>
      <c r="G7" s="14" t="str">
        <f>Ders_Programı!J5</f>
        <v>Hel. Çağ. Hetkeltraşlığı I</v>
      </c>
      <c r="H7" s="14" t="str">
        <f>Ders_Programı!M5</f>
        <v>Urartu Arkeoloji I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">
      <c r="A8" s="94"/>
      <c r="B8" s="106">
        <v>4</v>
      </c>
      <c r="C8" s="113" t="s">
        <v>186</v>
      </c>
      <c r="D8" s="14" t="s">
        <v>187</v>
      </c>
      <c r="E8" s="14" t="str">
        <f>Ders_Programı!E6</f>
        <v>F204</v>
      </c>
      <c r="F8" s="14">
        <f>Ders_Programı!H6</f>
        <v>0</v>
      </c>
      <c r="G8" s="14" t="str">
        <f>Ders_Programı!K6</f>
        <v>F205</v>
      </c>
      <c r="H8" s="14" t="str">
        <f>Ders_Programı!N6</f>
        <v>F203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">
      <c r="A9" s="94"/>
      <c r="B9" s="94"/>
      <c r="C9" s="94"/>
      <c r="D9" s="14" t="s">
        <v>188</v>
      </c>
      <c r="E9" s="14" t="str">
        <f>Ders_Programı!D6</f>
        <v>Yunan Mitolojisi I</v>
      </c>
      <c r="F9" s="14">
        <f>Ders_Programı!G6</f>
        <v>0</v>
      </c>
      <c r="G9" s="14" t="str">
        <f>Ders_Programı!J6</f>
        <v>Hel. Çağ. Hetkeltraşlığı I</v>
      </c>
      <c r="H9" s="14" t="str">
        <f>Ders_Programı!M6</f>
        <v>Urartu Arkeoloji I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">
      <c r="A10" s="94"/>
      <c r="B10" s="106">
        <v>5</v>
      </c>
      <c r="C10" s="113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">
      <c r="A11" s="94"/>
      <c r="B11" s="94"/>
      <c r="C11" s="94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">
      <c r="A12" s="94"/>
      <c r="B12" s="106">
        <v>6</v>
      </c>
      <c r="C12" s="113" t="s">
        <v>196</v>
      </c>
      <c r="D12" s="14" t="s">
        <v>197</v>
      </c>
      <c r="E12" s="14">
        <f>Ders_Programı!E8</f>
        <v>0</v>
      </c>
      <c r="F12" s="14" t="str">
        <f>Ders_Programı!H8</f>
        <v>F204</v>
      </c>
      <c r="G12" s="14">
        <f>Ders_Programı!K8</f>
        <v>0</v>
      </c>
      <c r="H12" s="14" t="str">
        <f>Ders_Programı!N8</f>
        <v>F203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">
      <c r="A13" s="94"/>
      <c r="B13" s="94"/>
      <c r="C13" s="94"/>
      <c r="D13" s="14" t="s">
        <v>199</v>
      </c>
      <c r="E13" s="14">
        <f>Ders_Programı!D8</f>
        <v>0</v>
      </c>
      <c r="F13" s="14" t="str">
        <f>Ders_Programı!G8</f>
        <v>K. Çağ. Heykeltraşlığı I</v>
      </c>
      <c r="G13" s="14">
        <f>Ders_Programı!J8</f>
        <v>0</v>
      </c>
      <c r="H13" s="14" t="str">
        <f>Ders_Programı!M8</f>
        <v>Müzecilik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">
      <c r="A14" s="94"/>
      <c r="B14" s="106">
        <v>7</v>
      </c>
      <c r="C14" s="113" t="s">
        <v>202</v>
      </c>
      <c r="D14" s="14" t="s">
        <v>203</v>
      </c>
      <c r="E14" s="14">
        <f>Ders_Programı!E9</f>
        <v>0</v>
      </c>
      <c r="F14" s="14" t="str">
        <f>Ders_Programı!H9</f>
        <v>F204</v>
      </c>
      <c r="G14" s="14">
        <f>Ders_Programı!K9</f>
        <v>0</v>
      </c>
      <c r="H14" s="14" t="str">
        <f>Ders_Programı!N9</f>
        <v>F203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">
      <c r="A15" s="94"/>
      <c r="B15" s="94"/>
      <c r="C15" s="94"/>
      <c r="D15" s="14" t="s">
        <v>204</v>
      </c>
      <c r="E15" s="14">
        <f>Ders_Programı!D9</f>
        <v>0</v>
      </c>
      <c r="F15" s="14" t="str">
        <f>Ders_Programı!G9</f>
        <v>K. Çağ. Heykeltraşlığı I</v>
      </c>
      <c r="G15" s="14">
        <f>Ders_Programı!J9</f>
        <v>0</v>
      </c>
      <c r="H15" s="14" t="str">
        <f>Ders_Programı!M9</f>
        <v>Müzecilik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">
      <c r="A16" s="94"/>
      <c r="B16" s="106">
        <v>8</v>
      </c>
      <c r="C16" s="113" t="s">
        <v>205</v>
      </c>
      <c r="D16" s="14" t="s">
        <v>206</v>
      </c>
      <c r="E16" s="14" t="str">
        <f>Ders_Programı!E10</f>
        <v>F205</v>
      </c>
      <c r="F16" s="14" t="str">
        <f>Ders_Programı!H10</f>
        <v>F203</v>
      </c>
      <c r="G16" s="14">
        <f>Ders_Programı!K10</f>
        <v>0</v>
      </c>
      <c r="H16" s="14" t="str">
        <f>Ders_Programı!N10</f>
        <v>F204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">
      <c r="A17" s="94"/>
      <c r="B17" s="94"/>
      <c r="C17" s="94"/>
      <c r="D17" s="14" t="s">
        <v>207</v>
      </c>
      <c r="E17" s="14" t="str">
        <f>Ders_Programı!D10</f>
        <v>Ön Asya Mitolojisi I</v>
      </c>
      <c r="F17" s="14" t="str">
        <f>Ders_Programı!G10</f>
        <v>T. Çağ Anad. Arkeo.</v>
      </c>
      <c r="G17" s="14">
        <f>Ders_Programı!J10</f>
        <v>0</v>
      </c>
      <c r="H17" s="14" t="str">
        <f>Ders_Programı!M10</f>
        <v>Roma Çağ Heykeltr. I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">
      <c r="A18" s="94"/>
      <c r="B18" s="106">
        <v>9</v>
      </c>
      <c r="C18" s="113" t="s">
        <v>208</v>
      </c>
      <c r="D18" s="14" t="s">
        <v>209</v>
      </c>
      <c r="E18" s="14" t="str">
        <f>Ders_Programı!E11</f>
        <v>F205</v>
      </c>
      <c r="F18" s="14" t="str">
        <f>Ders_Programı!H11</f>
        <v>F203</v>
      </c>
      <c r="G18" s="14">
        <f>Ders_Programı!K11</f>
        <v>0</v>
      </c>
      <c r="H18" s="14" t="str">
        <f>Ders_Programı!N11</f>
        <v>F204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">
      <c r="A19" s="94"/>
      <c r="B19" s="94"/>
      <c r="C19" s="94"/>
      <c r="D19" s="14" t="s">
        <v>211</v>
      </c>
      <c r="E19" s="14" t="str">
        <f>Ders_Programı!D11</f>
        <v>Ön Asya Mitolojisi I</v>
      </c>
      <c r="F19" s="14" t="str">
        <f>Ders_Programı!G11</f>
        <v>T. Çağ Anad. Arkeo.</v>
      </c>
      <c r="G19" s="14">
        <f>Ders_Programı!J11</f>
        <v>0</v>
      </c>
      <c r="H19" s="14" t="str">
        <f>Ders_Programı!M11</f>
        <v>Roma Çağ Heykeltr. I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">
      <c r="A20" s="101" t="s">
        <v>214</v>
      </c>
      <c r="B20" s="102">
        <v>1</v>
      </c>
      <c r="C20" s="116" t="s">
        <v>216</v>
      </c>
      <c r="D20" s="22" t="s">
        <v>221</v>
      </c>
      <c r="E20" s="22">
        <f>Ders_Programı!E12</f>
        <v>0</v>
      </c>
      <c r="F20" s="22" t="str">
        <f>Ders_Programı!H12</f>
        <v>F204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">
      <c r="A21" s="94"/>
      <c r="B21" s="94"/>
      <c r="C21" s="94"/>
      <c r="D21" s="22" t="s">
        <v>225</v>
      </c>
      <c r="E21" s="22">
        <f>Ders_Programı!D12</f>
        <v>0</v>
      </c>
      <c r="F21" s="22" t="str">
        <f>Ders_Programı!G12</f>
        <v>Arkeo. Küç. Bu. Çizimleri</v>
      </c>
      <c r="G21" s="22">
        <f>Ders_Programı!J12</f>
        <v>0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">
      <c r="A22" s="94"/>
      <c r="B22" s="102">
        <v>2</v>
      </c>
      <c r="C22" s="116" t="s">
        <v>230</v>
      </c>
      <c r="D22" s="22" t="s">
        <v>231</v>
      </c>
      <c r="E22" s="22" t="str">
        <f>Ders_Programı!E13</f>
        <v>F203</v>
      </c>
      <c r="F22" s="22" t="str">
        <f>Ders_Programı!H13</f>
        <v>F204</v>
      </c>
      <c r="G22" s="22">
        <f>Ders_Programı!K13</f>
        <v>0</v>
      </c>
      <c r="H22" s="22">
        <f>Ders_Programı!N13</f>
        <v>0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">
      <c r="A23" s="94"/>
      <c r="B23" s="94"/>
      <c r="C23" s="94"/>
      <c r="D23" s="22" t="s">
        <v>232</v>
      </c>
      <c r="E23" s="22" t="str">
        <f>Ders_Programı!D13</f>
        <v>Yabancı Dil I</v>
      </c>
      <c r="F23" s="22" t="str">
        <f>Ders_Programı!G13</f>
        <v>Arkeo. Küç. Bu. Çizimleri</v>
      </c>
      <c r="G23" s="22">
        <f>Ders_Programı!J13</f>
        <v>0</v>
      </c>
      <c r="H23" s="22">
        <f>Ders_Programı!M13</f>
        <v>0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">
      <c r="A24" s="94"/>
      <c r="B24" s="102">
        <v>3</v>
      </c>
      <c r="C24" s="116" t="s">
        <v>236</v>
      </c>
      <c r="D24" s="22" t="s">
        <v>237</v>
      </c>
      <c r="E24" s="22" t="str">
        <f>Ders_Programı!E14</f>
        <v>F203</v>
      </c>
      <c r="F24" s="22" t="str">
        <f>Ders_Programı!H14</f>
        <v>F205</v>
      </c>
      <c r="G24" s="22">
        <f>Ders_Programı!K14</f>
        <v>0</v>
      </c>
      <c r="H24" s="22">
        <f>Ders_Programı!N14</f>
        <v>0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">
      <c r="A25" s="94"/>
      <c r="B25" s="94"/>
      <c r="C25" s="94"/>
      <c r="D25" s="22" t="s">
        <v>239</v>
      </c>
      <c r="E25" s="22" t="str">
        <f>Ders_Programı!D14</f>
        <v>Yabancı Dil I</v>
      </c>
      <c r="F25" s="22" t="str">
        <f>Ders_Programı!G14</f>
        <v xml:space="preserve">Arkeo. Kazı ve Araş. Tek. I </v>
      </c>
      <c r="G25" s="22">
        <f>Ders_Programı!J14</f>
        <v>0</v>
      </c>
      <c r="H25" s="22">
        <f>Ders_Programı!M14</f>
        <v>0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">
      <c r="A26" s="94"/>
      <c r="B26" s="102">
        <v>4</v>
      </c>
      <c r="C26" s="116" t="s">
        <v>241</v>
      </c>
      <c r="D26" s="22" t="s">
        <v>242</v>
      </c>
      <c r="E26" s="22" t="str">
        <f>Ders_Programı!E15</f>
        <v>F203</v>
      </c>
      <c r="F26" s="22" t="str">
        <f>Ders_Programı!H15</f>
        <v>F205</v>
      </c>
      <c r="G26" s="22">
        <f>Ders_Programı!K15</f>
        <v>0</v>
      </c>
      <c r="H26" s="22">
        <f>Ders_Programı!N15</f>
        <v>0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">
      <c r="A27" s="94"/>
      <c r="B27" s="94"/>
      <c r="C27" s="94"/>
      <c r="D27" s="22" t="s">
        <v>244</v>
      </c>
      <c r="E27" s="22" t="str">
        <f>Ders_Programı!D15</f>
        <v>Yabancı Dil I</v>
      </c>
      <c r="F27" s="22" t="str">
        <f>Ders_Programı!G15</f>
        <v xml:space="preserve">Arkeo. Kazı ve Araş. Tek. I </v>
      </c>
      <c r="G27" s="22">
        <f>Ders_Programı!J15</f>
        <v>0</v>
      </c>
      <c r="H27" s="22">
        <f>Ders_Programı!M15</f>
        <v>0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">
      <c r="A28" s="94"/>
      <c r="B28" s="102">
        <v>5</v>
      </c>
      <c r="C28" s="116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">
      <c r="A29" s="94"/>
      <c r="B29" s="94"/>
      <c r="C29" s="94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">
      <c r="A30" s="94"/>
      <c r="B30" s="102">
        <v>6</v>
      </c>
      <c r="C30" s="116" t="s">
        <v>250</v>
      </c>
      <c r="D30" s="22" t="s">
        <v>251</v>
      </c>
      <c r="E30" s="22">
        <f>Ders_Programı!E17</f>
        <v>0</v>
      </c>
      <c r="F30" s="22" t="str">
        <f>Ders_Programı!H17</f>
        <v>F203</v>
      </c>
      <c r="G30" s="22" t="str">
        <f>Ders_Programı!K17</f>
        <v>F204</v>
      </c>
      <c r="H30" s="22" t="str">
        <f>Ders_Programı!N17</f>
        <v>F205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">
      <c r="A31" s="94"/>
      <c r="B31" s="94"/>
      <c r="C31" s="94"/>
      <c r="D31" s="22" t="s">
        <v>252</v>
      </c>
      <c r="E31" s="22">
        <f>Ders_Programı!D17</f>
        <v>0</v>
      </c>
      <c r="F31" s="22" t="str">
        <f>Ders_Programı!G17</f>
        <v>İleri İngilizce I</v>
      </c>
      <c r="G31" s="22" t="str">
        <f>Ders_Programı!J17</f>
        <v>Rest-Konserv. Tek. I</v>
      </c>
      <c r="H31" s="22" t="str">
        <f>Ders_Programı!M17</f>
        <v xml:space="preserve">İran Arkeolojisi 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2">
      <c r="A32" s="94"/>
      <c r="B32" s="102">
        <v>7</v>
      </c>
      <c r="C32" s="116" t="s">
        <v>256</v>
      </c>
      <c r="D32" s="22" t="s">
        <v>257</v>
      </c>
      <c r="E32" s="22">
        <f>Ders_Programı!E18</f>
        <v>0</v>
      </c>
      <c r="F32" s="22" t="str">
        <f>Ders_Programı!H18</f>
        <v>F203</v>
      </c>
      <c r="G32" s="22" t="str">
        <f>Ders_Programı!K18</f>
        <v>F204</v>
      </c>
      <c r="H32" s="22" t="str">
        <f>Ders_Programı!N18</f>
        <v>F205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">
      <c r="A33" s="94"/>
      <c r="B33" s="94"/>
      <c r="C33" s="94"/>
      <c r="D33" s="22" t="s">
        <v>259</v>
      </c>
      <c r="E33" s="22">
        <f>Ders_Programı!D18</f>
        <v>0</v>
      </c>
      <c r="F33" s="22" t="str">
        <f>Ders_Programı!G18</f>
        <v>İleri İngilizce I</v>
      </c>
      <c r="G33" s="22" t="str">
        <f>Ders_Programı!J18</f>
        <v>Rest-Konserv. Tek. I</v>
      </c>
      <c r="H33" s="22" t="str">
        <f>Ders_Programı!M18</f>
        <v xml:space="preserve">İran Arkeolojisi 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2">
      <c r="A34" s="94"/>
      <c r="B34" s="102">
        <v>8</v>
      </c>
      <c r="C34" s="116" t="s">
        <v>260</v>
      </c>
      <c r="D34" s="22" t="s">
        <v>261</v>
      </c>
      <c r="E34" s="22">
        <f>Ders_Programı!E19</f>
        <v>0</v>
      </c>
      <c r="F34" s="22" t="str">
        <f>Ders_Programı!H19</f>
        <v>F203</v>
      </c>
      <c r="G34" s="22" t="str">
        <f>Ders_Programı!K19</f>
        <v>F205</v>
      </c>
      <c r="H34" s="22" t="str">
        <f>Ders_Programı!N19</f>
        <v>F204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">
      <c r="A35" s="94"/>
      <c r="B35" s="94"/>
      <c r="C35" s="94"/>
      <c r="D35" s="22" t="s">
        <v>264</v>
      </c>
      <c r="E35" s="22">
        <f>Ders_Programı!D19</f>
        <v>0</v>
      </c>
      <c r="F35" s="22" t="str">
        <f>Ders_Programı!G19</f>
        <v>İleri İngilizce I</v>
      </c>
      <c r="G35" s="22" t="str">
        <f>Ders_Programı!J19</f>
        <v>Frig Sanatı I</v>
      </c>
      <c r="H35" s="22" t="str">
        <f>Ders_Programı!M19</f>
        <v>Roma Çağ Mimarlığı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2">
      <c r="A36" s="94"/>
      <c r="B36" s="102">
        <v>9</v>
      </c>
      <c r="C36" s="116" t="s">
        <v>265</v>
      </c>
      <c r="D36" s="22" t="s">
        <v>266</v>
      </c>
      <c r="E36" s="22">
        <f>Ders_Programı!E20</f>
        <v>0</v>
      </c>
      <c r="F36" s="22">
        <f>Ders_Programı!H20</f>
        <v>0</v>
      </c>
      <c r="G36" s="22" t="str">
        <f>Ders_Programı!K20</f>
        <v>F205</v>
      </c>
      <c r="H36" s="22" t="str">
        <f>Ders_Programı!N20</f>
        <v>F204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">
      <c r="A37" s="94"/>
      <c r="B37" s="94"/>
      <c r="C37" s="94"/>
      <c r="D37" s="22" t="s">
        <v>267</v>
      </c>
      <c r="E37" s="22">
        <f>Ders_Programı!D20</f>
        <v>0</v>
      </c>
      <c r="F37" s="22">
        <f>Ders_Programı!G20</f>
        <v>0</v>
      </c>
      <c r="G37" s="22" t="str">
        <f>Ders_Programı!J20</f>
        <v>Frig Sanatı I</v>
      </c>
      <c r="H37" s="22" t="str">
        <f>Ders_Programı!M20</f>
        <v>Roma Çağ Mimarlığı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">
      <c r="A38" s="104" t="s">
        <v>270</v>
      </c>
      <c r="B38" s="105">
        <v>1</v>
      </c>
      <c r="C38" s="114" t="s">
        <v>282</v>
      </c>
      <c r="D38" s="27" t="s">
        <v>283</v>
      </c>
      <c r="E38" s="27" t="str">
        <f>Ders_Programı!E21</f>
        <v>F205</v>
      </c>
      <c r="F38" s="27" t="str">
        <f>Ders_Programı!H21</f>
        <v>F203</v>
      </c>
      <c r="G38" s="27">
        <f>Ders_Programı!K21</f>
        <v>0</v>
      </c>
      <c r="H38" s="27" t="str">
        <f>Ders_Programı!N21</f>
        <v>F204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">
      <c r="A39" s="94"/>
      <c r="B39" s="94"/>
      <c r="C39" s="94"/>
      <c r="D39" s="27" t="s">
        <v>287</v>
      </c>
      <c r="E39" s="27" t="str">
        <f>Ders_Programı!D21</f>
        <v>Sera. Ür. Yönt. Ve Term. I</v>
      </c>
      <c r="F39" s="27" t="str">
        <f>Ders_Programı!G21</f>
        <v>Sanat Tar. Giriş I</v>
      </c>
      <c r="G39" s="27">
        <f>Ders_Programı!J21</f>
        <v>0</v>
      </c>
      <c r="H39" s="27" t="str">
        <f>Ders_Programı!M21</f>
        <v xml:space="preserve">Anadolu'da Kentleşme 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">
      <c r="A40" s="94"/>
      <c r="B40" s="105">
        <v>2</v>
      </c>
      <c r="C40" s="114" t="s">
        <v>305</v>
      </c>
      <c r="D40" s="27" t="s">
        <v>306</v>
      </c>
      <c r="E40" s="27" t="str">
        <f>Ders_Programı!E22</f>
        <v>F205</v>
      </c>
      <c r="F40" s="27" t="str">
        <f>Ders_Programı!H22</f>
        <v>F203</v>
      </c>
      <c r="G40" s="27">
        <f>Ders_Programı!K22</f>
        <v>0</v>
      </c>
      <c r="H40" s="27" t="str">
        <f>Ders_Programı!N22</f>
        <v>F204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">
      <c r="A41" s="94"/>
      <c r="B41" s="94"/>
      <c r="C41" s="94"/>
      <c r="D41" s="27" t="s">
        <v>307</v>
      </c>
      <c r="E41" s="27" t="str">
        <f>Ders_Programı!D22</f>
        <v>Sera. Ür. Yönt. Ve Term. I</v>
      </c>
      <c r="F41" s="27" t="str">
        <f>Ders_Programı!G22</f>
        <v>Sanat Tar. Giriş I</v>
      </c>
      <c r="G41" s="27">
        <f>Ders_Programı!J22</f>
        <v>0</v>
      </c>
      <c r="H41" s="27" t="str">
        <f>Ders_Programı!M22</f>
        <v xml:space="preserve">Anadolu'da Kentleşme 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">
      <c r="A42" s="94"/>
      <c r="B42" s="105">
        <v>3</v>
      </c>
      <c r="C42" s="114" t="s">
        <v>313</v>
      </c>
      <c r="D42" s="27" t="s">
        <v>314</v>
      </c>
      <c r="E42" s="27">
        <f>Ders_Programı!E23</f>
        <v>0</v>
      </c>
      <c r="F42" s="27" t="str">
        <f>Ders_Programı!H23</f>
        <v>F204</v>
      </c>
      <c r="G42" s="27" t="str">
        <f>Ders_Programı!K23</f>
        <v>F203</v>
      </c>
      <c r="H42" s="27" t="str">
        <f>Ders_Programı!N23</f>
        <v>F205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">
      <c r="A43" s="94"/>
      <c r="B43" s="94"/>
      <c r="C43" s="94"/>
      <c r="D43" s="27" t="s">
        <v>316</v>
      </c>
      <c r="E43" s="27">
        <f>Ders_Programı!D23</f>
        <v>0</v>
      </c>
      <c r="F43" s="27" t="str">
        <f>Ders_Programı!G23</f>
        <v xml:space="preserve">Arkaik Çağ Mimarisi </v>
      </c>
      <c r="G43" s="27" t="str">
        <f>Ders_Programı!J23</f>
        <v>Latince I</v>
      </c>
      <c r="H43" s="27" t="str">
        <f>Ders_Programı!M23</f>
        <v>Hellenistik Çağ Seramiği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">
      <c r="A44" s="94"/>
      <c r="B44" s="105">
        <v>4</v>
      </c>
      <c r="C44" s="114" t="s">
        <v>317</v>
      </c>
      <c r="D44" s="27" t="s">
        <v>318</v>
      </c>
      <c r="E44" s="27">
        <f>Ders_Programı!E24</f>
        <v>0</v>
      </c>
      <c r="F44" s="27" t="str">
        <f>Ders_Programı!H24</f>
        <v>F204</v>
      </c>
      <c r="G44" s="27" t="str">
        <f>Ders_Programı!K24</f>
        <v>F203</v>
      </c>
      <c r="H44" s="27" t="str">
        <f>Ders_Programı!N24</f>
        <v>F205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">
      <c r="A45" s="94"/>
      <c r="B45" s="94"/>
      <c r="C45" s="94"/>
      <c r="D45" s="27" t="s">
        <v>320</v>
      </c>
      <c r="E45" s="27">
        <f>Ders_Programı!D24</f>
        <v>0</v>
      </c>
      <c r="F45" s="27" t="str">
        <f>Ders_Programı!G24</f>
        <v xml:space="preserve">Arkaik Çağ Mimarisi </v>
      </c>
      <c r="G45" s="27" t="str">
        <f>Ders_Programı!J24</f>
        <v>Latince I</v>
      </c>
      <c r="H45" s="27" t="str">
        <f>Ders_Programı!M24</f>
        <v>Hellenistik Çağ Seramiği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">
      <c r="A46" s="94"/>
      <c r="B46" s="105">
        <v>5</v>
      </c>
      <c r="C46" s="114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">
      <c r="A47" s="94"/>
      <c r="B47" s="94"/>
      <c r="C47" s="94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">
      <c r="A48" s="94"/>
      <c r="B48" s="105">
        <v>6</v>
      </c>
      <c r="C48" s="114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">
      <c r="A49" s="94"/>
      <c r="B49" s="94"/>
      <c r="C49" s="94"/>
      <c r="D49" s="27" t="s">
        <v>329</v>
      </c>
      <c r="E49" s="27">
        <f>Ders_Programı!D26</f>
        <v>0</v>
      </c>
      <c r="F49" s="27">
        <f>Ders_Programı!G26</f>
        <v>0</v>
      </c>
      <c r="G49" s="27">
        <f>Ders_Programı!J26</f>
        <v>0</v>
      </c>
      <c r="H49" s="27">
        <f>Ders_Programı!M26</f>
        <v>0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">
      <c r="A50" s="94"/>
      <c r="B50" s="105">
        <v>7</v>
      </c>
      <c r="C50" s="114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">
      <c r="A51" s="94"/>
      <c r="B51" s="94"/>
      <c r="C51" s="94"/>
      <c r="D51" s="27" t="s">
        <v>336</v>
      </c>
      <c r="E51" s="27">
        <f>Ders_Programı!D27</f>
        <v>0</v>
      </c>
      <c r="F51" s="27">
        <f>Ders_Programı!G27</f>
        <v>0</v>
      </c>
      <c r="G51" s="27">
        <f>Ders_Programı!J27</f>
        <v>0</v>
      </c>
      <c r="H51" s="27">
        <f>Ders_Programı!M27</f>
        <v>0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">
      <c r="A52" s="94"/>
      <c r="B52" s="105">
        <v>8</v>
      </c>
      <c r="C52" s="114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">
      <c r="A53" s="94"/>
      <c r="B53" s="94"/>
      <c r="C53" s="94"/>
      <c r="D53" s="27" t="s">
        <v>340</v>
      </c>
      <c r="E53" s="27">
        <f>Ders_Programı!D28</f>
        <v>0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">
      <c r="A54" s="94"/>
      <c r="B54" s="105">
        <v>9</v>
      </c>
      <c r="C54" s="114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">
      <c r="A55" s="94"/>
      <c r="B55" s="94"/>
      <c r="C55" s="94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">
      <c r="A56" s="117" t="s">
        <v>346</v>
      </c>
      <c r="B56" s="107">
        <v>1</v>
      </c>
      <c r="C56" s="115" t="s">
        <v>351</v>
      </c>
      <c r="D56" s="30" t="s">
        <v>353</v>
      </c>
      <c r="E56" s="30">
        <f>Ders_Programı!E30</f>
        <v>0</v>
      </c>
      <c r="F56" s="30">
        <f>Ders_Programı!H30</f>
        <v>0</v>
      </c>
      <c r="G56" s="30" t="str">
        <f>Ders_Programı!K30</f>
        <v>F205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">
      <c r="A57" s="94"/>
      <c r="B57" s="94"/>
      <c r="C57" s="94"/>
      <c r="D57" s="30" t="s">
        <v>358</v>
      </c>
      <c r="E57" s="30">
        <f>Ders_Programı!D30</f>
        <v>0</v>
      </c>
      <c r="F57" s="30">
        <f>Ders_Programı!G30</f>
        <v>0</v>
      </c>
      <c r="G57" s="30" t="str">
        <f>Ders_Programı!J30</f>
        <v>Grek Numismatiği I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">
      <c r="A58" s="94"/>
      <c r="B58" s="107">
        <v>2</v>
      </c>
      <c r="C58" s="115" t="s">
        <v>362</v>
      </c>
      <c r="D58" s="30" t="s">
        <v>363</v>
      </c>
      <c r="E58" s="30">
        <f>Ders_Programı!E31</f>
        <v>0</v>
      </c>
      <c r="F58" s="30">
        <f>Ders_Programı!H31</f>
        <v>0</v>
      </c>
      <c r="G58" s="30" t="str">
        <f>Ders_Programı!K31</f>
        <v>F205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">
      <c r="A59" s="94"/>
      <c r="B59" s="94"/>
      <c r="C59" s="94"/>
      <c r="D59" s="30" t="s">
        <v>365</v>
      </c>
      <c r="E59" s="30">
        <f>Ders_Programı!D31</f>
        <v>0</v>
      </c>
      <c r="F59" s="30">
        <f>Ders_Programı!G31</f>
        <v>0</v>
      </c>
      <c r="G59" s="30" t="str">
        <f>Ders_Programı!J31</f>
        <v>Grek Numismatiği I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">
      <c r="A60" s="94"/>
      <c r="B60" s="107">
        <v>3</v>
      </c>
      <c r="C60" s="115" t="s">
        <v>370</v>
      </c>
      <c r="D60" s="30" t="s">
        <v>371</v>
      </c>
      <c r="E60" s="30" t="str">
        <f>Ders_Programı!E32</f>
        <v>F204</v>
      </c>
      <c r="F60" s="30">
        <f>Ders_Programı!H32</f>
        <v>0</v>
      </c>
      <c r="G60" s="30" t="str">
        <f>Ders_Programı!K32</f>
        <v>F203</v>
      </c>
      <c r="H60" s="30">
        <f>Ders_Programı!N32</f>
        <v>0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">
      <c r="A61" s="94"/>
      <c r="B61" s="94"/>
      <c r="C61" s="94"/>
      <c r="D61" s="30" t="s">
        <v>372</v>
      </c>
      <c r="E61" s="30" t="str">
        <f>Ders_Programı!D32</f>
        <v>Ana. Tar. Coğr. I</v>
      </c>
      <c r="F61" s="30">
        <f>Ders_Programı!G32</f>
        <v>0</v>
      </c>
      <c r="G61" s="30" t="str">
        <f>Ders_Programı!J32</f>
        <v>Arkeo. Bil. Uyg. I</v>
      </c>
      <c r="H61" s="30">
        <f>Ders_Programı!M32</f>
        <v>0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">
      <c r="A62" s="94"/>
      <c r="B62" s="107">
        <v>4</v>
      </c>
      <c r="C62" s="115" t="s">
        <v>373</v>
      </c>
      <c r="D62" s="30" t="s">
        <v>374</v>
      </c>
      <c r="E62" s="30" t="str">
        <f>Ders_Programı!E33</f>
        <v>F204</v>
      </c>
      <c r="F62" s="30">
        <f>Ders_Programı!H33</f>
        <v>0</v>
      </c>
      <c r="G62" s="30" t="str">
        <f>Ders_Programı!K33</f>
        <v>F203</v>
      </c>
      <c r="H62" s="30">
        <f>Ders_Programı!N33</f>
        <v>0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">
      <c r="A63" s="94"/>
      <c r="B63" s="94"/>
      <c r="C63" s="94"/>
      <c r="D63" s="30" t="s">
        <v>379</v>
      </c>
      <c r="E63" s="30" t="str">
        <f>Ders_Programı!D33</f>
        <v>Ana. Tar. Coğr. I</v>
      </c>
      <c r="F63" s="30">
        <f>Ders_Programı!G33</f>
        <v>0</v>
      </c>
      <c r="G63" s="30" t="str">
        <f>Ders_Programı!J33</f>
        <v>Arkeo. Bil. Uyg. I</v>
      </c>
      <c r="H63" s="30">
        <f>Ders_Programı!M33</f>
        <v>0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">
      <c r="A64" s="94"/>
      <c r="B64" s="107">
        <v>5</v>
      </c>
      <c r="C64" s="115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">
      <c r="A65" s="94"/>
      <c r="B65" s="94"/>
      <c r="C65" s="94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">
      <c r="A66" s="94"/>
      <c r="B66" s="107">
        <v>6</v>
      </c>
      <c r="C66" s="115" t="s">
        <v>386</v>
      </c>
      <c r="D66" s="30" t="s">
        <v>387</v>
      </c>
      <c r="E66" s="30" t="str">
        <f>Ders_Programı!E35</f>
        <v>F205</v>
      </c>
      <c r="F66" s="30" t="str">
        <f>Ders_Programı!H35</f>
        <v>F203</v>
      </c>
      <c r="G66" s="30" t="str">
        <f>Ders_Programı!K35</f>
        <v>F204</v>
      </c>
      <c r="H66" s="30">
        <f>Ders_Programı!N35</f>
        <v>0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">
      <c r="A67" s="94"/>
      <c r="B67" s="94"/>
      <c r="C67" s="94"/>
      <c r="D67" s="30" t="s">
        <v>390</v>
      </c>
      <c r="E67" s="30" t="str">
        <f>Ders_Programı!D35</f>
        <v>K. Arkeolojiye Giriş I</v>
      </c>
      <c r="F67" s="30" t="str">
        <f>Ders_Programı!G35</f>
        <v>Hitit Sanatı</v>
      </c>
      <c r="G67" s="30" t="str">
        <f>Ders_Programı!J35</f>
        <v>Hel. Çağ. Mimarlığı I</v>
      </c>
      <c r="H67" s="30">
        <f>Ders_Programı!M35</f>
        <v>0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">
      <c r="A68" s="94"/>
      <c r="B68" s="107">
        <v>7</v>
      </c>
      <c r="C68" s="115" t="s">
        <v>397</v>
      </c>
      <c r="D68" s="30" t="s">
        <v>398</v>
      </c>
      <c r="E68" s="30" t="str">
        <f>Ders_Programı!E36</f>
        <v>F205</v>
      </c>
      <c r="F68" s="30" t="str">
        <f>Ders_Programı!H36</f>
        <v>F203</v>
      </c>
      <c r="G68" s="30" t="str">
        <f>Ders_Programı!K36</f>
        <v>F204</v>
      </c>
      <c r="H68" s="30">
        <f>Ders_Programı!N36</f>
        <v>0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">
      <c r="A69" s="94"/>
      <c r="B69" s="94"/>
      <c r="C69" s="94"/>
      <c r="D69" s="30" t="s">
        <v>401</v>
      </c>
      <c r="E69" s="30" t="str">
        <f>Ders_Programı!D36</f>
        <v>K. Arkeolojiye Giriş I</v>
      </c>
      <c r="F69" s="30" t="str">
        <f>Ders_Programı!G36</f>
        <v>Hitit Sanatı</v>
      </c>
      <c r="G69" s="30" t="str">
        <f>Ders_Programı!J36</f>
        <v>Hel. Çağ Mimarlığı I</v>
      </c>
      <c r="H69" s="30">
        <f>Ders_Programı!M36</f>
        <v>0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">
      <c r="A70" s="94"/>
      <c r="B70" s="107">
        <v>8</v>
      </c>
      <c r="C70" s="115" t="s">
        <v>402</v>
      </c>
      <c r="D70" s="30" t="s">
        <v>403</v>
      </c>
      <c r="E70" s="30">
        <f>Ders_Programı!E37</f>
        <v>0</v>
      </c>
      <c r="F70" s="30" t="str">
        <f>Ders_Programı!H37</f>
        <v>F205</v>
      </c>
      <c r="G70" s="30" t="str">
        <f>Ders_Programı!K37</f>
        <v>F203</v>
      </c>
      <c r="H70" s="30" t="str">
        <f>Ders_Programı!N37</f>
        <v>F204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">
      <c r="A71" s="94"/>
      <c r="B71" s="94"/>
      <c r="C71" s="94"/>
      <c r="D71" s="30" t="s">
        <v>404</v>
      </c>
      <c r="E71" s="30">
        <f>Ders_Programı!D37</f>
        <v>0</v>
      </c>
      <c r="F71" s="30" t="str">
        <f>Ders_Programı!G37</f>
        <v>Böl. Arkeo. Ve Saha Çal. I</v>
      </c>
      <c r="G71" s="30" t="str">
        <f>Ders_Programı!J37</f>
        <v xml:space="preserve">Arkaik Çağ Seremiği </v>
      </c>
      <c r="H71" s="30" t="str">
        <f>Ders_Programı!M37</f>
        <v>Roma Numismatiği I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">
      <c r="A72" s="94"/>
      <c r="B72" s="107">
        <v>9</v>
      </c>
      <c r="C72" s="115" t="s">
        <v>408</v>
      </c>
      <c r="D72" s="30" t="s">
        <v>409</v>
      </c>
      <c r="E72" s="30">
        <f>Ders_Programı!E38</f>
        <v>0</v>
      </c>
      <c r="F72" s="30" t="str">
        <f>Ders_Programı!H38</f>
        <v>F205</v>
      </c>
      <c r="G72" s="30" t="str">
        <f>Ders_Programı!K38</f>
        <v>F203</v>
      </c>
      <c r="H72" s="30" t="str">
        <f>Ders_Programı!N38</f>
        <v>F204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">
      <c r="A73" s="94"/>
      <c r="B73" s="94"/>
      <c r="C73" s="94"/>
      <c r="D73" s="30" t="s">
        <v>410</v>
      </c>
      <c r="E73" s="30">
        <f>Ders_Programı!D38</f>
        <v>0</v>
      </c>
      <c r="F73" s="30" t="str">
        <f>Ders_Programı!G38</f>
        <v>Böl. Arkeo. Ve Saha Çal. I</v>
      </c>
      <c r="G73" s="30" t="str">
        <f>Ders_Programı!J38</f>
        <v xml:space="preserve">Arkaik Çağ Seremiği </v>
      </c>
      <c r="H73" s="30" t="str">
        <f>Ders_Programı!M38</f>
        <v>Roma Numismatiği I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">
      <c r="A74" s="109" t="s">
        <v>412</v>
      </c>
      <c r="B74" s="108">
        <v>1</v>
      </c>
      <c r="C74" s="110" t="s">
        <v>418</v>
      </c>
      <c r="D74" s="31" t="s">
        <v>421</v>
      </c>
      <c r="E74" s="31">
        <f>Ders_Programı!E39</f>
        <v>0</v>
      </c>
      <c r="F74" s="31">
        <f>Ders_Programı!H39</f>
        <v>0</v>
      </c>
      <c r="G74" s="31" t="str">
        <f>Ders_Programı!K39</f>
        <v>F204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">
      <c r="A75" s="94"/>
      <c r="B75" s="94"/>
      <c r="C75" s="94"/>
      <c r="D75" s="31" t="s">
        <v>422</v>
      </c>
      <c r="E75" s="31">
        <f>Ders_Programı!D39</f>
        <v>0</v>
      </c>
      <c r="F75" s="31">
        <f>Ders_Programı!G39</f>
        <v>0</v>
      </c>
      <c r="G75" s="31" t="str">
        <f>Ders_Programı!J39</f>
        <v>Eski Anadolu'da Ölü Göm. Gel</v>
      </c>
      <c r="H75" s="31">
        <f>Ders_Programı!M39</f>
        <v>0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">
      <c r="A76" s="94"/>
      <c r="B76" s="108">
        <v>2</v>
      </c>
      <c r="C76" s="110" t="s">
        <v>427</v>
      </c>
      <c r="D76" s="31" t="s">
        <v>428</v>
      </c>
      <c r="E76" s="31">
        <f>Ders_Programı!E40</f>
        <v>0</v>
      </c>
      <c r="F76" s="31">
        <f>Ders_Programı!H40</f>
        <v>0</v>
      </c>
      <c r="G76" s="31" t="str">
        <f>Ders_Programı!K40</f>
        <v>F204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">
      <c r="A77" s="94"/>
      <c r="B77" s="94"/>
      <c r="C77" s="94"/>
      <c r="D77" s="31" t="s">
        <v>430</v>
      </c>
      <c r="E77" s="31">
        <f>Ders_Programı!D40</f>
        <v>0</v>
      </c>
      <c r="F77" s="31">
        <f>Ders_Programı!G40</f>
        <v>0</v>
      </c>
      <c r="G77" s="31" t="str">
        <f>Ders_Programı!J40</f>
        <v>Eski Anadolu'da Ölü Göm. Gel</v>
      </c>
      <c r="H77" s="31">
        <f>Ders_Programı!M40</f>
        <v>0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">
      <c r="A78" s="94"/>
      <c r="B78" s="108">
        <v>3</v>
      </c>
      <c r="C78" s="110" t="s">
        <v>432</v>
      </c>
      <c r="D78" s="31" t="s">
        <v>433</v>
      </c>
      <c r="E78" s="31">
        <f>Ders_Programı!E41</f>
        <v>0</v>
      </c>
      <c r="F78" s="31">
        <f>Ders_Programı!H41</f>
        <v>0</v>
      </c>
      <c r="G78" s="31">
        <f>Ders_Programı!K41</f>
        <v>0</v>
      </c>
      <c r="H78" s="31" t="str">
        <f>Ders_Programı!N41</f>
        <v>F204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">
      <c r="A79" s="94"/>
      <c r="B79" s="94"/>
      <c r="C79" s="94"/>
      <c r="D79" s="31" t="s">
        <v>435</v>
      </c>
      <c r="E79" s="31">
        <f>Ders_Programı!D41</f>
        <v>0</v>
      </c>
      <c r="F79" s="31">
        <f>Ders_Programı!G41</f>
        <v>0</v>
      </c>
      <c r="G79" s="31">
        <f>Ders_Programı!J41</f>
        <v>0</v>
      </c>
      <c r="H79" s="31" t="str">
        <f>Ders_Programı!M41</f>
        <v>Bil. Araş. Tek. Ve Mes. Etik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">
      <c r="A80" s="94"/>
      <c r="B80" s="108">
        <v>4</v>
      </c>
      <c r="C80" s="110" t="s">
        <v>437</v>
      </c>
      <c r="D80" s="31" t="s">
        <v>438</v>
      </c>
      <c r="E80" s="31">
        <f>Ders_Programı!E42</f>
        <v>0</v>
      </c>
      <c r="F80" s="31">
        <f>Ders_Programı!H42</f>
        <v>0</v>
      </c>
      <c r="G80" s="31">
        <f>Ders_Programı!K42</f>
        <v>0</v>
      </c>
      <c r="H80" s="31" t="str">
        <f>Ders_Programı!N42</f>
        <v>F204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">
      <c r="A81" s="94"/>
      <c r="B81" s="94"/>
      <c r="C81" s="94"/>
      <c r="D81" s="31" t="s">
        <v>439</v>
      </c>
      <c r="E81" s="31">
        <f>Ders_Programı!D42</f>
        <v>0</v>
      </c>
      <c r="F81" s="31">
        <f>Ders_Programı!G42</f>
        <v>0</v>
      </c>
      <c r="G81" s="31">
        <f>Ders_Programı!J42</f>
        <v>0</v>
      </c>
      <c r="H81" s="31" t="str">
        <f>Ders_Programı!M42</f>
        <v>Bil. Araş. Tek. Ve Mes. Etik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">
      <c r="A82" s="94"/>
      <c r="B82" s="108">
        <v>5</v>
      </c>
      <c r="C82" s="110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">
      <c r="A83" s="94"/>
      <c r="B83" s="94"/>
      <c r="C83" s="94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">
      <c r="A84" s="94"/>
      <c r="B84" s="108">
        <v>6</v>
      </c>
      <c r="C84" s="110" t="s">
        <v>446</v>
      </c>
      <c r="D84" s="31" t="s">
        <v>447</v>
      </c>
      <c r="E84" s="31" t="str">
        <f>Ders_Programı!E44</f>
        <v>F204</v>
      </c>
      <c r="F84" s="31">
        <f>Ders_Programı!H44</f>
        <v>0</v>
      </c>
      <c r="G84" s="31">
        <f>Ders_Programı!K44</f>
        <v>0</v>
      </c>
      <c r="H84" s="31">
        <f>Ders_Programı!N44</f>
        <v>0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">
      <c r="A85" s="94"/>
      <c r="B85" s="94"/>
      <c r="C85" s="94"/>
      <c r="D85" s="31" t="s">
        <v>450</v>
      </c>
      <c r="E85" s="31" t="str">
        <f>Ders_Programı!D44</f>
        <v>Neo. Çağ'da Anad. Arke</v>
      </c>
      <c r="F85" s="31">
        <f>Ders_Programı!G44</f>
        <v>0</v>
      </c>
      <c r="G85" s="31">
        <f>Ders_Programı!J44</f>
        <v>0</v>
      </c>
      <c r="H85" s="31">
        <f>Ders_Programı!M44</f>
        <v>0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">
      <c r="A86" s="94"/>
      <c r="B86" s="108">
        <v>7</v>
      </c>
      <c r="C86" s="110" t="s">
        <v>452</v>
      </c>
      <c r="D86" s="31" t="s">
        <v>453</v>
      </c>
      <c r="E86" s="31" t="str">
        <f>Ders_Programı!E45</f>
        <v>F204</v>
      </c>
      <c r="F86" s="31">
        <f>Ders_Programı!H45</f>
        <v>0</v>
      </c>
      <c r="G86" s="31">
        <f>Ders_Programı!K45</f>
        <v>0</v>
      </c>
      <c r="H86" s="31">
        <f>Ders_Programı!N45</f>
        <v>0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">
      <c r="A87" s="94"/>
      <c r="B87" s="94"/>
      <c r="C87" s="94"/>
      <c r="D87" s="31" t="s">
        <v>454</v>
      </c>
      <c r="E87" s="31" t="str">
        <f>Ders_Programı!D45</f>
        <v>Neo. Çağ'da Anad. Arke</v>
      </c>
      <c r="F87" s="31">
        <f>Ders_Programı!G45</f>
        <v>0</v>
      </c>
      <c r="G87" s="31">
        <f>Ders_Programı!J45</f>
        <v>0</v>
      </c>
      <c r="H87" s="31">
        <f>Ders_Programı!M45</f>
        <v>0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">
      <c r="A88" s="94"/>
      <c r="B88" s="108">
        <v>8</v>
      </c>
      <c r="C88" s="110" t="s">
        <v>455</v>
      </c>
      <c r="D88" s="31" t="s">
        <v>456</v>
      </c>
      <c r="E88" s="31" t="str">
        <f>Ders_Programı!E46</f>
        <v>F204</v>
      </c>
      <c r="F88" s="31">
        <f>Ders_Programı!H46</f>
        <v>0</v>
      </c>
      <c r="G88" s="31">
        <f>Ders_Programı!K46</f>
        <v>0</v>
      </c>
      <c r="H88" s="31">
        <f>Ders_Programı!N46</f>
        <v>0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">
      <c r="A89" s="94"/>
      <c r="B89" s="94"/>
      <c r="C89" s="94"/>
      <c r="D89" s="31" t="s">
        <v>458</v>
      </c>
      <c r="E89" s="31" t="str">
        <f>Ders_Programı!D46</f>
        <v>Mezopomya Arkeolojisi</v>
      </c>
      <c r="F89" s="31">
        <f>Ders_Programı!G46</f>
        <v>0</v>
      </c>
      <c r="G89" s="31">
        <f>Ders_Programı!J46</f>
        <v>0</v>
      </c>
      <c r="H89" s="31">
        <f>Ders_Programı!M46</f>
        <v>0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">
      <c r="A90" s="94"/>
      <c r="B90" s="108">
        <v>9</v>
      </c>
      <c r="C90" s="110" t="s">
        <v>462</v>
      </c>
      <c r="D90" s="31" t="s">
        <v>463</v>
      </c>
      <c r="E90" s="31" t="str">
        <f>Ders_Programı!E47</f>
        <v>F204</v>
      </c>
      <c r="F90" s="31">
        <f>Ders_Programı!H47</f>
        <v>0</v>
      </c>
      <c r="G90" s="31">
        <f>Ders_Programı!K47</f>
        <v>0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">
      <c r="A91" s="94"/>
      <c r="B91" s="94"/>
      <c r="C91" s="94"/>
      <c r="D91" s="31" t="s">
        <v>464</v>
      </c>
      <c r="E91" s="31" t="str">
        <f>Ders_Programı!D47</f>
        <v>Mezopomya Arkeolojisi</v>
      </c>
      <c r="F91" s="31">
        <f>Ders_Programı!G47</f>
        <v>0</v>
      </c>
      <c r="G91" s="31">
        <f>Ders_Programı!J47</f>
        <v>0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alper yılmaz</cp:lastModifiedBy>
  <cp:lastPrinted>2018-12-06T12:00:10Z</cp:lastPrinted>
  <dcterms:created xsi:type="dcterms:W3CDTF">2015-01-20T08:56:56Z</dcterms:created>
  <dcterms:modified xsi:type="dcterms:W3CDTF">2025-09-11T12:01:50Z</dcterms:modified>
</cp:coreProperties>
</file>